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Regulatory/Filed Undertakings/Live Excels/"/>
    </mc:Choice>
  </mc:AlternateContent>
  <xr:revisionPtr revIDLastSave="122" documentId="14_{532585D0-3DD2-4F9C-9D8E-6306298BFB51}" xr6:coauthVersionLast="47" xr6:coauthVersionMax="47" xr10:uidLastSave="{962F6A61-9B4F-4FE9-9E0D-67F1E7C5AE47}"/>
  <bookViews>
    <workbookView xWindow="-120" yWindow="-120" windowWidth="29040" windowHeight="15840" xr2:uid="{527EA2E7-1FA5-443A-8BCF-8A56B4B38BA3}"/>
  </bookViews>
  <sheets>
    <sheet name="UGL 2013 Gross" sheetId="1" r:id="rId1"/>
    <sheet name="UGL 2013 Acc Depr" sheetId="2" r:id="rId2"/>
    <sheet name="UGL 2014 Gross" sheetId="3" r:id="rId3"/>
    <sheet name="UGL 2014 Acc Depr" sheetId="4" r:id="rId4"/>
    <sheet name="UGL 2015 Gross" sheetId="5" r:id="rId5"/>
    <sheet name="UGL 2015 Acc Depr" sheetId="6" r:id="rId6"/>
    <sheet name="UGL 2016 Gross" sheetId="7" r:id="rId7"/>
    <sheet name="UGL 2016 Acc Depr" sheetId="8" r:id="rId8"/>
    <sheet name="UGL 2017 Gross" sheetId="9" r:id="rId9"/>
    <sheet name="UGL 2017 Acc Depr" sheetId="10" r:id="rId10"/>
    <sheet name="UGL 2018 Gross" sheetId="11" r:id="rId11"/>
    <sheet name="UGL 2018 Acc Depr" sheetId="12" r:id="rId12"/>
    <sheet name="UGL 2019 Gross" sheetId="13" r:id="rId13"/>
    <sheet name="UGL 2019 Acc Depr" sheetId="14" r:id="rId14"/>
    <sheet name="EGD 2019 Gross" sheetId="15" r:id="rId15"/>
    <sheet name="EGD 2019 Acc Depr" sheetId="16" r:id="rId16"/>
    <sheet name="EGI 2020 Gross" sheetId="17" r:id="rId17"/>
    <sheet name="EGI 2020 Acc Depr" sheetId="18" r:id="rId18"/>
    <sheet name="EGI 2021 Gross" sheetId="19" r:id="rId19"/>
    <sheet name="EGI 2021 Acc Depr" sheetId="20" r:id="rId20"/>
    <sheet name="EGI 2022 Gross" sheetId="21" r:id="rId21"/>
    <sheet name="EGI 2022 Acc Depr" sheetId="22" r:id="rId22"/>
    <sheet name="EGI 2023 Gross" sheetId="23" r:id="rId23"/>
    <sheet name="EGI 2023 Acc Depr" sheetId="24" r:id="rId24"/>
    <sheet name="EGI 2024 Gross" sheetId="25" r:id="rId25"/>
    <sheet name="EGI 2024 Acc Depr" sheetId="26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</externalReferences>
  <definedNames>
    <definedName name="\0">[1]BALSHT!#REF!</definedName>
    <definedName name="\A" localSheetId="1">#REF!</definedName>
    <definedName name="\A" localSheetId="0">#REF!</definedName>
    <definedName name="\A" localSheetId="3">#REF!</definedName>
    <definedName name="\A" localSheetId="2">#REF!</definedName>
    <definedName name="\A" localSheetId="5">#REF!</definedName>
    <definedName name="\A" localSheetId="4">#REF!</definedName>
    <definedName name="\A" localSheetId="7">#REF!</definedName>
    <definedName name="\A" localSheetId="6">#REF!</definedName>
    <definedName name="\A" localSheetId="9">#REF!</definedName>
    <definedName name="\A" localSheetId="8">#REF!</definedName>
    <definedName name="\A" localSheetId="11">#REF!</definedName>
    <definedName name="\A" localSheetId="10">#REF!</definedName>
    <definedName name="\A">#REF!</definedName>
    <definedName name="\B" localSheetId="1">#REF!</definedName>
    <definedName name="\B" localSheetId="0">#REF!</definedName>
    <definedName name="\B" localSheetId="3">#REF!</definedName>
    <definedName name="\B" localSheetId="2">#REF!</definedName>
    <definedName name="\B" localSheetId="5">#REF!</definedName>
    <definedName name="\B" localSheetId="4">#REF!</definedName>
    <definedName name="\B" localSheetId="7">#REF!</definedName>
    <definedName name="\B" localSheetId="6">#REF!</definedName>
    <definedName name="\B" localSheetId="9">#REF!</definedName>
    <definedName name="\B" localSheetId="8">#REF!</definedName>
    <definedName name="\B" localSheetId="11">#REF!</definedName>
    <definedName name="\B" localSheetId="10">#REF!</definedName>
    <definedName name="\B">#REF!</definedName>
    <definedName name="\C" localSheetId="1">#REF!</definedName>
    <definedName name="\C" localSheetId="0">#REF!</definedName>
    <definedName name="\C" localSheetId="3">#REF!</definedName>
    <definedName name="\C" localSheetId="2">#REF!</definedName>
    <definedName name="\C" localSheetId="5">#REF!</definedName>
    <definedName name="\C" localSheetId="4">#REF!</definedName>
    <definedName name="\C" localSheetId="7">#REF!</definedName>
    <definedName name="\C" localSheetId="6">#REF!</definedName>
    <definedName name="\C" localSheetId="9">#REF!</definedName>
    <definedName name="\C" localSheetId="8">#REF!</definedName>
    <definedName name="\C" localSheetId="11">#REF!</definedName>
    <definedName name="\C" localSheetId="10">#REF!</definedName>
    <definedName name="\C">#REF!</definedName>
    <definedName name="\D">#REF!</definedName>
    <definedName name="\E" localSheetId="1">#REF!</definedName>
    <definedName name="\E" localSheetId="0">#REF!</definedName>
    <definedName name="\E" localSheetId="3">#REF!</definedName>
    <definedName name="\E" localSheetId="2">#REF!</definedName>
    <definedName name="\E" localSheetId="5">#REF!</definedName>
    <definedName name="\E" localSheetId="4">#REF!</definedName>
    <definedName name="\E" localSheetId="7">#REF!</definedName>
    <definedName name="\E" localSheetId="6">#REF!</definedName>
    <definedName name="\E" localSheetId="9">#REF!</definedName>
    <definedName name="\E" localSheetId="8">#REF!</definedName>
    <definedName name="\E" localSheetId="11">#REF!</definedName>
    <definedName name="\E" localSheetId="10">#REF!</definedName>
    <definedName name="\E">#REF!</definedName>
    <definedName name="\F" localSheetId="1">#REF!</definedName>
    <definedName name="\F" localSheetId="0">#REF!</definedName>
    <definedName name="\F" localSheetId="3">#REF!</definedName>
    <definedName name="\F" localSheetId="2">#REF!</definedName>
    <definedName name="\F" localSheetId="5">#REF!</definedName>
    <definedName name="\F" localSheetId="4">#REF!</definedName>
    <definedName name="\F" localSheetId="7">#REF!</definedName>
    <definedName name="\F" localSheetId="6">#REF!</definedName>
    <definedName name="\F" localSheetId="9">#REF!</definedName>
    <definedName name="\F" localSheetId="8">#REF!</definedName>
    <definedName name="\F" localSheetId="11">#REF!</definedName>
    <definedName name="\F" localSheetId="10">#REF!</definedName>
    <definedName name="\F">#REF!</definedName>
    <definedName name="\G" localSheetId="1">#REF!</definedName>
    <definedName name="\G" localSheetId="0">#REF!</definedName>
    <definedName name="\G" localSheetId="3">#REF!</definedName>
    <definedName name="\G" localSheetId="2">#REF!</definedName>
    <definedName name="\G" localSheetId="5">#REF!</definedName>
    <definedName name="\G" localSheetId="4">#REF!</definedName>
    <definedName name="\G" localSheetId="7">#REF!</definedName>
    <definedName name="\G" localSheetId="6">#REF!</definedName>
    <definedName name="\G" localSheetId="9">#REF!</definedName>
    <definedName name="\G" localSheetId="8">#REF!</definedName>
    <definedName name="\G" localSheetId="11">#REF!</definedName>
    <definedName name="\G" localSheetId="10">#REF!</definedName>
    <definedName name="\G">#REF!</definedName>
    <definedName name="\H" localSheetId="1">#REF!</definedName>
    <definedName name="\H" localSheetId="0">#REF!</definedName>
    <definedName name="\H" localSheetId="3">#REF!</definedName>
    <definedName name="\H" localSheetId="2">#REF!</definedName>
    <definedName name="\H" localSheetId="5">#REF!</definedName>
    <definedName name="\H" localSheetId="4">#REF!</definedName>
    <definedName name="\H" localSheetId="7">#REF!</definedName>
    <definedName name="\H" localSheetId="6">#REF!</definedName>
    <definedName name="\H" localSheetId="9">#REF!</definedName>
    <definedName name="\H" localSheetId="8">#REF!</definedName>
    <definedName name="\H" localSheetId="11">#REF!</definedName>
    <definedName name="\H" localSheetId="10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[2]Trafalgar!#REF!</definedName>
    <definedName name="\N">#REF!</definedName>
    <definedName name="\O">[2]Trafalgar!#REF!</definedName>
    <definedName name="\P">#REF!</definedName>
    <definedName name="\q">#REF!</definedName>
    <definedName name="\r">#REF!</definedName>
    <definedName name="\S">[3]Carryover!#REF!</definedName>
    <definedName name="\T">#REF!</definedName>
    <definedName name="\V">[2]Trafalgar!#REF!</definedName>
    <definedName name="\X">[2]Trafalgar!#REF!</definedName>
    <definedName name="\Y">[2]Trafalgar!#REF!</definedName>
    <definedName name="\Z" localSheetId="1">#REF!</definedName>
    <definedName name="\Z" localSheetId="0">#REF!</definedName>
    <definedName name="\Z" localSheetId="3">#REF!</definedName>
    <definedName name="\Z" localSheetId="2">#REF!</definedName>
    <definedName name="\Z" localSheetId="5">#REF!</definedName>
    <definedName name="\Z" localSheetId="4">#REF!</definedName>
    <definedName name="\Z" localSheetId="7">#REF!</definedName>
    <definedName name="\Z" localSheetId="6">#REF!</definedName>
    <definedName name="\Z" localSheetId="9">#REF!</definedName>
    <definedName name="\Z" localSheetId="8">#REF!</definedName>
    <definedName name="\Z" localSheetId="11">#REF!</definedName>
    <definedName name="\Z" localSheetId="10">#REF!</definedName>
    <definedName name="\Z">#REF!</definedName>
    <definedName name="_">#REF!</definedName>
    <definedName name="__">#REF!,#REF!,#REF!,#REF!,#REF!,#REF!,#REF!,#REF!,#REF!,#REF!,#REF!,#REF!</definedName>
    <definedName name="___">#REF!,#REF!,#REF!,#REF!,#REF!,#REF!,#REF!,#REF!,#REF!,#REF!,#REF!,#REF!</definedName>
    <definedName name="____">#REF!,#REF!,#REF!,#REF!,#REF!,#REF!,#REF!,#REF!,#REF!,#REF!,#REF!,#REF!</definedName>
    <definedName name="_____________________q222" hidden="1">{"Income Statement",#N/A,FALSE,"Stmt of Earnings"}</definedName>
    <definedName name="____________________a1">[4]!_xlbgnm.a1</definedName>
    <definedName name="____________________q222" hidden="1">{"Income Statement",#N/A,FALSE,"Stmt of Earnings"}</definedName>
    <definedName name="___________________a1">[4]!_xlbgnm.a1</definedName>
    <definedName name="___________________q222" hidden="1">{"Income Statement",#N/A,FALSE,"Stmt of Earnings"}</definedName>
    <definedName name="__________________a1">#N/A</definedName>
    <definedName name="__________________q222" hidden="1">{"Income Statement",#N/A,FALSE,"Stmt of Earnings"}</definedName>
    <definedName name="_________________a1">#N/A</definedName>
    <definedName name="________________a1">#N/A</definedName>
    <definedName name="________________q222" hidden="1">{"Income Statement",#N/A,FALSE,"Stmt of Earnings"}</definedName>
    <definedName name="_______________a1">[4]!_xlbgnm.a1</definedName>
    <definedName name="______________a1">#N/A</definedName>
    <definedName name="______________q222" hidden="1">{"Income Statement",#N/A,FALSE,"Stmt of Earnings"}</definedName>
    <definedName name="_____________a1">[5]!_____________a1</definedName>
    <definedName name="____________a1">[5]!____________a1</definedName>
    <definedName name="____________gen1">#REF!</definedName>
    <definedName name="____________q222" hidden="1">{"Income Statement",#N/A,FALSE,"Stmt of Earnings"}</definedName>
    <definedName name="___________a1">[4]!_xlbgnm.a1</definedName>
    <definedName name="___________gen1">#REF!</definedName>
    <definedName name="___________Gen2">#REF!</definedName>
    <definedName name="___________gen3">#REF!</definedName>
    <definedName name="___________Gen4">#REF!</definedName>
    <definedName name="___________Gen5">#REF!</definedName>
    <definedName name="___________q222" hidden="1">{"Income Statement",#N/A,FALSE,"Stmt of Earnings"}</definedName>
    <definedName name="__________a1">[5]!__________a1</definedName>
    <definedName name="__________EGD1">#REF!</definedName>
    <definedName name="__________egd2">#REF!</definedName>
    <definedName name="__________gen1">#REF!</definedName>
    <definedName name="__________Gen2">#REF!</definedName>
    <definedName name="__________gen3">#REF!</definedName>
    <definedName name="__________Gen4">#REF!</definedName>
    <definedName name="__________Gen5">#REF!</definedName>
    <definedName name="__________q222" hidden="1">{"Income Statement",#N/A,FALSE,"Stmt of Earnings"}</definedName>
    <definedName name="_________a1">[5]!_________a1</definedName>
    <definedName name="_________EGD1">#REF!</definedName>
    <definedName name="_________egd2">#REF!</definedName>
    <definedName name="_________gen1">#REF!</definedName>
    <definedName name="_________Gen2">#REF!</definedName>
    <definedName name="_________gen3">#REF!</definedName>
    <definedName name="_________Gen4">#REF!</definedName>
    <definedName name="_________Gen5">#REF!</definedName>
    <definedName name="________a1">[5]!________a1</definedName>
    <definedName name="________EGD1">#REF!</definedName>
    <definedName name="________egd2">#REF!</definedName>
    <definedName name="________gen1">#REF!</definedName>
    <definedName name="________Gen2">#REF!</definedName>
    <definedName name="________gen3">#REF!</definedName>
    <definedName name="________Gen4">#REF!</definedName>
    <definedName name="________Gen5">#REF!</definedName>
    <definedName name="________q222" hidden="1">{"Income Statement",#N/A,FALSE,"Stmt of Earnings"}</definedName>
    <definedName name="_______a1">[5]!_______a1</definedName>
    <definedName name="_______EGD1">#REF!</definedName>
    <definedName name="_______egd2">#REF!</definedName>
    <definedName name="_______gen1">#REF!</definedName>
    <definedName name="_______Gen2">#REF!</definedName>
    <definedName name="_______gen3">#REF!</definedName>
    <definedName name="_______Gen4">#REF!</definedName>
    <definedName name="_______Gen5">#REF!</definedName>
    <definedName name="_______NR01">#REF!</definedName>
    <definedName name="_______NR02">#REF!</definedName>
    <definedName name="_______NR03">#REF!</definedName>
    <definedName name="_______NR04">#REF!</definedName>
    <definedName name="_______NR05">#REF!</definedName>
    <definedName name="_______NR06">#REF!</definedName>
    <definedName name="_______NR07">#REF!</definedName>
    <definedName name="_______NR08">#REF!</definedName>
    <definedName name="_______NR09">#REF!</definedName>
    <definedName name="_______NR10">#REF!</definedName>
    <definedName name="_______NR11">#REF!</definedName>
    <definedName name="_______NR12">#REF!</definedName>
    <definedName name="_______NR13">#REF!</definedName>
    <definedName name="_______NR14">#REF!</definedName>
    <definedName name="_______NR15">#REF!</definedName>
    <definedName name="_______NR16">#REF!</definedName>
    <definedName name="_______NR17">#REF!</definedName>
    <definedName name="_______NR18">#REF!</definedName>
    <definedName name="_______NR20">#REF!</definedName>
    <definedName name="_______NR21">#REF!</definedName>
    <definedName name="_______NR22">#REF!</definedName>
    <definedName name="_______NR23">#REF!</definedName>
    <definedName name="_______NR24">#REF!</definedName>
    <definedName name="_______NR25">#REF!</definedName>
    <definedName name="_______NR26">'[6]NRA Template'!#REF!</definedName>
    <definedName name="_______NR27">#REF!</definedName>
    <definedName name="_______NR28">#REF!</definedName>
    <definedName name="_______NR29">#REF!</definedName>
    <definedName name="_______NR30">#REF!</definedName>
    <definedName name="_______NR31">#REF!</definedName>
    <definedName name="_______NR32">#REF!</definedName>
    <definedName name="_______NR33">#REF!</definedName>
    <definedName name="_______NR34">#REF!</definedName>
    <definedName name="_______NR35">#REF!</definedName>
    <definedName name="_______NR36">#REF!</definedName>
    <definedName name="_______NR37">#REF!</definedName>
    <definedName name="_______q222" hidden="1">{"Income Statement",#N/A,FALSE,"Stmt of Earnings"}</definedName>
    <definedName name="______a1">[5]!______a1</definedName>
    <definedName name="______EGD1">#REF!</definedName>
    <definedName name="______egd2">#REF!</definedName>
    <definedName name="______gen1">#REF!</definedName>
    <definedName name="______Gen2">#REF!</definedName>
    <definedName name="______gen3">#REF!</definedName>
    <definedName name="______Gen4">#REF!</definedName>
    <definedName name="______Gen5">#REF!</definedName>
    <definedName name="______NR01">#REF!</definedName>
    <definedName name="______NR02">#REF!</definedName>
    <definedName name="______NR03">#REF!</definedName>
    <definedName name="______NR04">#REF!</definedName>
    <definedName name="______NR05">#REF!</definedName>
    <definedName name="______NR06">#REF!</definedName>
    <definedName name="______NR07">#REF!</definedName>
    <definedName name="______NR08">#REF!</definedName>
    <definedName name="______NR09">#REF!</definedName>
    <definedName name="______NR10">#REF!</definedName>
    <definedName name="______NR11">#REF!</definedName>
    <definedName name="______NR12">#REF!</definedName>
    <definedName name="______NR13">#REF!</definedName>
    <definedName name="______NR14">#REF!</definedName>
    <definedName name="______NR15">#REF!</definedName>
    <definedName name="______NR16">#REF!</definedName>
    <definedName name="______NR17">#REF!</definedName>
    <definedName name="______NR18">#REF!</definedName>
    <definedName name="______NR20">#REF!</definedName>
    <definedName name="______NR21">#REF!</definedName>
    <definedName name="______NR22">#REF!</definedName>
    <definedName name="______NR23">#REF!</definedName>
    <definedName name="______NR24">#REF!</definedName>
    <definedName name="______NR25">#REF!</definedName>
    <definedName name="______NR26">'[6]NRA Template'!#REF!</definedName>
    <definedName name="______NR27">#REF!</definedName>
    <definedName name="______NR28">#REF!</definedName>
    <definedName name="______NR29">#REF!</definedName>
    <definedName name="______NR30">#REF!</definedName>
    <definedName name="______NR31">#REF!</definedName>
    <definedName name="______NR32">#REF!</definedName>
    <definedName name="______NR33">#REF!</definedName>
    <definedName name="______NR34">#REF!</definedName>
    <definedName name="______NR35">#REF!</definedName>
    <definedName name="______NR36">#REF!</definedName>
    <definedName name="______NR37">#REF!</definedName>
    <definedName name="______q222" hidden="1">{"Income Statement",#N/A,FALSE,"Stmt of Earnings"}</definedName>
    <definedName name="_____a1">[7]!_____a1</definedName>
    <definedName name="_____EGD1">#REF!</definedName>
    <definedName name="_____egd2">#REF!</definedName>
    <definedName name="_____gen1">#REF!</definedName>
    <definedName name="_____Gen2">#REF!</definedName>
    <definedName name="_____gen3">#REF!</definedName>
    <definedName name="_____Gen4">#REF!</definedName>
    <definedName name="_____Gen5">#REF!</definedName>
    <definedName name="_____q222" hidden="1">{"Income Statement",#N/A,FALSE,"Stmt of Earnings"}</definedName>
    <definedName name="____a1">#N/A</definedName>
    <definedName name="____CAP94">#REF!</definedName>
    <definedName name="____EGD1">#REF!</definedName>
    <definedName name="____egd2">#REF!</definedName>
    <definedName name="____FPC1">#REF!</definedName>
    <definedName name="____FPC10">#REF!</definedName>
    <definedName name="____FPC11">#REF!</definedName>
    <definedName name="____FPC12">#REF!</definedName>
    <definedName name="____FPC13">#REF!</definedName>
    <definedName name="____FPC14">#REF!</definedName>
    <definedName name="____FPC15">#REF!</definedName>
    <definedName name="____FPC16">#REF!</definedName>
    <definedName name="____FPC17">#REF!</definedName>
    <definedName name="____FPC18">#REF!</definedName>
    <definedName name="____FPC19">#REF!</definedName>
    <definedName name="____FPC2">#REF!</definedName>
    <definedName name="____FPC20">#REF!</definedName>
    <definedName name="____FPC21">#REF!</definedName>
    <definedName name="____FPC22">#REF!</definedName>
    <definedName name="____FPC23">#REF!</definedName>
    <definedName name="____FPC24">#REF!</definedName>
    <definedName name="____FPC25">#REF!</definedName>
    <definedName name="____FPC26">#REF!</definedName>
    <definedName name="____FPC27">#REF!</definedName>
    <definedName name="____FPC28">#REF!</definedName>
    <definedName name="____FPC29">#REF!</definedName>
    <definedName name="____FPC3">#REF!</definedName>
    <definedName name="____FPC30">#REF!</definedName>
    <definedName name="____FPC4">#REF!</definedName>
    <definedName name="____FPC5">#REF!</definedName>
    <definedName name="____FPC6">#REF!</definedName>
    <definedName name="____FPC7">#REF!</definedName>
    <definedName name="____FPC8">#REF!</definedName>
    <definedName name="____FPC9">#REF!</definedName>
    <definedName name="____gen1">#REF!</definedName>
    <definedName name="____Gen2">#REF!</definedName>
    <definedName name="____gen3">#REF!</definedName>
    <definedName name="____Gen4">#REF!</definedName>
    <definedName name="____Gen5">#REF!</definedName>
    <definedName name="____May98">[8]Crescent!#REF!</definedName>
    <definedName name="____NET1">#REF!</definedName>
    <definedName name="____NP15">#REF!</definedName>
    <definedName name="____NR01">'[9]#REF'!$A$200:$U$399</definedName>
    <definedName name="____NR02">'[9]#REF'!$A$400:$IV$599</definedName>
    <definedName name="____NR03">'[9]#REF'!$A$600:$IV$718</definedName>
    <definedName name="____NR04">'[9]#REF'!$A$800:$IV$918</definedName>
    <definedName name="____NR05">'[9]#REF'!$A$1000:$IV$1118</definedName>
    <definedName name="____NR06">'[9]#REF'!$A$1200:$IV$1318</definedName>
    <definedName name="____NR07">'[9]#REF'!$A$1400:$IV$1518</definedName>
    <definedName name="____NR08">'[9]#REF'!$A$1600:$IV$1718</definedName>
    <definedName name="____NR09">'[9]#REF'!$A$1800:$IV$1918</definedName>
    <definedName name="____NR10">'[9]#REF'!$A$2000:$IV$2118</definedName>
    <definedName name="____NR11">'[9]#REF'!$A$2200:$IV$2318</definedName>
    <definedName name="____NR12">'[9]#REF'!$A$2400:$IV$2518</definedName>
    <definedName name="____NR13">'[9]#REF'!$A$2600:$IV$2718</definedName>
    <definedName name="____NR14">'[9]#REF'!$A$2800:$IV$2918</definedName>
    <definedName name="____NR15">'[9]#REF'!$A$3000:$IV$3118</definedName>
    <definedName name="____NR16">'[9]#REF'!$A$3200:$IV$3318</definedName>
    <definedName name="____NR17">'[9]#REF'!$A$3400:$IV$3519</definedName>
    <definedName name="____NR18">'[9]#REF'!$A$3600:$IV$3719</definedName>
    <definedName name="____NR20">'[9]#REF'!$A$3800:$IV$3919</definedName>
    <definedName name="____NR21">'[9]#REF'!$A$4000:$IV$4118</definedName>
    <definedName name="____NR22">'[9]#REF'!$A$4200:$IV$4318</definedName>
    <definedName name="____NR23">'[9]#REF'!$A$4400:$IV$4518</definedName>
    <definedName name="____NR24">'[9]#REF'!$A$4600:$IV$4718</definedName>
    <definedName name="____NR25">'[9]#REF'!$A$4800:$IV$4918</definedName>
    <definedName name="____NR26">'[9]#REF'!$A$5000:$IV$5118</definedName>
    <definedName name="____NR27">'[9]#REF'!$A$5200:$IV$5318</definedName>
    <definedName name="____NR28">'[9]#REF'!$A$5400:$IV$5518</definedName>
    <definedName name="____NR29">'[9]#REF'!$A$5600:$IV$5718</definedName>
    <definedName name="____NR30">'[9]#REF'!$A$5800:$IV$5918</definedName>
    <definedName name="____NR31">'[9]#REF'!$A$6000:$IV$6118</definedName>
    <definedName name="____NR32">'[9]#REF'!$A$6200:$IV$6318</definedName>
    <definedName name="____NR33">'[9]#REF'!$A$6400:$IV$6518</definedName>
    <definedName name="____NR34">'[9]#REF'!$A$6652:$IV$6718</definedName>
    <definedName name="____NR35">'[9]#REF'!$A$6800:$IV$6919</definedName>
    <definedName name="____NR36">'[9]#REF'!$A$7000:$IV$7119</definedName>
    <definedName name="____NR37">'[9]#REF'!$A$7200:$IV$7319</definedName>
    <definedName name="____P1">#N/A</definedName>
    <definedName name="____q222" hidden="1">{"Income Statement",#N/A,FALSE,"Stmt of Earnings"}</definedName>
    <definedName name="____qtr1">#REF!</definedName>
    <definedName name="____SP15">#REF!</definedName>
    <definedName name="___a1">#N/A</definedName>
    <definedName name="___CAP94">#REF!</definedName>
    <definedName name="___EGD1">#REF!</definedName>
    <definedName name="___egd2">#REF!</definedName>
    <definedName name="___FPC1">#REF!</definedName>
    <definedName name="___FPC10">#REF!</definedName>
    <definedName name="___FPC11">#REF!</definedName>
    <definedName name="___FPC12">#REF!</definedName>
    <definedName name="___FPC13">#REF!</definedName>
    <definedName name="___FPC14">#REF!</definedName>
    <definedName name="___FPC15">#REF!</definedName>
    <definedName name="___FPC16">#REF!</definedName>
    <definedName name="___FPC17">#REF!</definedName>
    <definedName name="___FPC18">#REF!</definedName>
    <definedName name="___FPC19">#REF!</definedName>
    <definedName name="___FPC2">#REF!</definedName>
    <definedName name="___FPC20">#REF!</definedName>
    <definedName name="___FPC21">#REF!</definedName>
    <definedName name="___FPC22">#REF!</definedName>
    <definedName name="___FPC23">#REF!</definedName>
    <definedName name="___FPC24">#REF!</definedName>
    <definedName name="___FPC25">#REF!</definedName>
    <definedName name="___FPC26">#REF!</definedName>
    <definedName name="___FPC27">#REF!</definedName>
    <definedName name="___FPC28">#REF!</definedName>
    <definedName name="___FPC29">#REF!</definedName>
    <definedName name="___FPC3">#REF!</definedName>
    <definedName name="___FPC30">#REF!</definedName>
    <definedName name="___FPC4">#REF!</definedName>
    <definedName name="___FPC5">#REF!</definedName>
    <definedName name="___FPC6">#REF!</definedName>
    <definedName name="___FPC7">#REF!</definedName>
    <definedName name="___FPC8">#REF!</definedName>
    <definedName name="___FPC9">#REF!</definedName>
    <definedName name="___gen1">#REF!</definedName>
    <definedName name="___Gen2">#REF!</definedName>
    <definedName name="___gen3">#REF!</definedName>
    <definedName name="___Gen4">#REF!</definedName>
    <definedName name="___Gen5">#REF!</definedName>
    <definedName name="___May98">[8]Crescent!#REF!</definedName>
    <definedName name="___NET1">#REF!</definedName>
    <definedName name="___NP15">#REF!</definedName>
    <definedName name="___NR01">'[9]#REF'!$A$200:$U$399</definedName>
    <definedName name="___NR02">'[9]#REF'!$A$400:$IV$599</definedName>
    <definedName name="___NR03">'[9]#REF'!$A$600:$IV$718</definedName>
    <definedName name="___NR04">'[9]#REF'!$A$800:$IV$918</definedName>
    <definedName name="___NR05">'[9]#REF'!$A$1000:$IV$1118</definedName>
    <definedName name="___NR06">'[9]#REF'!$A$1200:$IV$1318</definedName>
    <definedName name="___NR07">'[9]#REF'!$A$1400:$IV$1518</definedName>
    <definedName name="___NR08">'[9]#REF'!$A$1600:$IV$1718</definedName>
    <definedName name="___NR09">'[9]#REF'!$A$1800:$IV$1918</definedName>
    <definedName name="___NR10">'[9]#REF'!$A$2000:$IV$2118</definedName>
    <definedName name="___NR11">'[9]#REF'!$A$2200:$IV$2318</definedName>
    <definedName name="___NR12">'[9]#REF'!$A$2400:$IV$2518</definedName>
    <definedName name="___NR13">'[9]#REF'!$A$2600:$IV$2718</definedName>
    <definedName name="___NR14">'[9]#REF'!$A$2800:$IV$2918</definedName>
    <definedName name="___NR15">'[9]#REF'!$A$3000:$IV$3118</definedName>
    <definedName name="___NR16">'[9]#REF'!$A$3200:$IV$3318</definedName>
    <definedName name="___NR17">'[9]#REF'!$A$3400:$IV$3519</definedName>
    <definedName name="___NR18">'[9]#REF'!$A$3600:$IV$3719</definedName>
    <definedName name="___NR20">'[9]#REF'!$A$3800:$IV$3919</definedName>
    <definedName name="___NR21">'[9]#REF'!$A$4000:$IV$4118</definedName>
    <definedName name="___NR22">'[9]#REF'!$A$4200:$IV$4318</definedName>
    <definedName name="___NR23">'[9]#REF'!$A$4400:$IV$4518</definedName>
    <definedName name="___NR24">'[9]#REF'!$A$4600:$IV$4718</definedName>
    <definedName name="___NR25">'[9]#REF'!$A$4800:$IV$4918</definedName>
    <definedName name="___NR26">'[9]#REF'!$A$5000:$IV$5118</definedName>
    <definedName name="___NR27">'[9]#REF'!$A$5200:$IV$5318</definedName>
    <definedName name="___NR28">'[9]#REF'!$A$5400:$IV$5518</definedName>
    <definedName name="___NR29">'[9]#REF'!$A$5600:$IV$5718</definedName>
    <definedName name="___NR30">'[9]#REF'!$A$5800:$IV$5918</definedName>
    <definedName name="___NR31">'[9]#REF'!$A$6000:$IV$6118</definedName>
    <definedName name="___NR32">'[9]#REF'!$A$6200:$IV$6318</definedName>
    <definedName name="___NR33">'[9]#REF'!$A$6400:$IV$6518</definedName>
    <definedName name="___NR34">'[9]#REF'!$A$6652:$IV$6718</definedName>
    <definedName name="___NR35">'[9]#REF'!$A$6800:$IV$6919</definedName>
    <definedName name="___NR36">'[9]#REF'!$A$7000:$IV$7119</definedName>
    <definedName name="___NR37">'[9]#REF'!$A$7200:$IV$7319</definedName>
    <definedName name="___q222" hidden="1">{"Income Statement",#N/A,FALSE,"Stmt of Earnings"}</definedName>
    <definedName name="___qtr1">#REF!</definedName>
    <definedName name="___SP15">#REF!</definedName>
    <definedName name="___thinkcellNkYAAAAAAAAAAAAA5e75PQNiYkWqGPKPP4mIug" hidden="1">#REF!</definedName>
    <definedName name="___thinkcellNkYAAAAAAAAAAAAAEfJih0Cj30GnlV.QIDgajA" hidden="1">#REF!</definedName>
    <definedName name="___thinkcellNkYAAAAAAAAAAAAAHEc5Fx1DAUm7m5ltEIDaTA" hidden="1">#REF!</definedName>
    <definedName name="___thinkcellNkYAAAAAAAAAAAAAKtsSwtOv3UKAr97.J1rFMA" hidden="1">#REF!</definedName>
    <definedName name="___thinkcellNkYAAAAAAAAAAAAAp4NCpFHLO0KHocOKniqoHQ" hidden="1">#REF!</definedName>
    <definedName name="___thinkcellNkYAAAAAAAABAAAA4cu2lsXHl0uUFuvMUL_YSw" hidden="1">#REF!</definedName>
    <definedName name="___thinkcellNkYAAAAAAAABAAAA5tgWM4RYaUeDJLxBwzkqgg" hidden="1">#REF!</definedName>
    <definedName name="___thinkcellNkYAAAAAAAABAAAAAPVv2cDfWU.shwfDj8RO1A" hidden="1">#REF!</definedName>
    <definedName name="___thinkcellNkYAAAAAAAABAAAAgrAPP0rmN0uShg7bSTN9cg" hidden="1">#REF!</definedName>
    <definedName name="___thinkcellNkYAAAAAAAABAAAAGytIFxpakkW3XwDN0x_ZeA" hidden="1">#REF!</definedName>
    <definedName name="___thinkcellNkYAAAAAAAABAAAAM905_9iA2Eax4Aumlac6rA" hidden="1">#REF!</definedName>
    <definedName name="___thinkcellNkYAAAAAAAABAAAAMN3TSZpe7EeyWCQAEiY6Aw" hidden="1">#REF!</definedName>
    <definedName name="___thinkcellNkYAAAAAAAABAAAAnk4qJTymhkGylmx6ItVCbQ" hidden="1">#REF!</definedName>
    <definedName name="___thinkcellNkYAAAAAAAABAAAAnkDRPOsb.Ui9OHRdlbxg5w" hidden="1">#REF!</definedName>
    <definedName name="___thinkcellNkYAAAAAAAABAAAAvFwKJ.UfBUyHMz0mGElKIw" hidden="1">#REF!</definedName>
    <definedName name="___thinkcellNkYAAAAAAAAEAAAAB2DBmQWJV0iyo20SzBvciw" hidden="1">#REF!</definedName>
    <definedName name="___thinkcellX67FWTAHAGOUXKAGKXANVMELZY" hidden="1">#REF!</definedName>
    <definedName name="__1__123Graph_ACHART_2" hidden="1">[10]Assumptions!#REF!</definedName>
    <definedName name="__123Graph_A" hidden="1">'[11]Summary-Business Segments'!#REF!</definedName>
    <definedName name="__123Graph_ACHART2" hidden="1">[12]D!$B$60:$AZ$60</definedName>
    <definedName name="__123Graph_ACIG" hidden="1">[13]INDEX1!$HN$85:$HN$170</definedName>
    <definedName name="__123Graph_ACRUDE" hidden="1">[13]INDEX1!$HP$13:$HP$180</definedName>
    <definedName name="__123Graph_ACURRENT" hidden="1">'[14]AA-2a'!#REF!</definedName>
    <definedName name="__123Graph_AGRAPH1" hidden="1">[12]E!$B$4:$B$44</definedName>
    <definedName name="__123Graph_ALA" hidden="1">[13]INDEX1!$C$34:$C$45</definedName>
    <definedName name="__123Graph_B" hidden="1">'[11]Summary-Business Segments'!#REF!</definedName>
    <definedName name="__123Graph_BCIG" hidden="1">[13]INDEX1!$HO$85:$HO$170</definedName>
    <definedName name="__123Graph_BCRUDE" hidden="1">[13]INDEX1!$HR$13:$HR$180</definedName>
    <definedName name="__123Graph_BCURRENT" hidden="1">'[14]AA-2a'!#REF!</definedName>
    <definedName name="__123Graph_BGRAPH1" hidden="1">[12]E!$C$4:$C$44</definedName>
    <definedName name="__123Graph_BLA" hidden="1">[13]INDEX1!$BV$34:$BV$45</definedName>
    <definedName name="__123Graph_C" hidden="1">'[11]Summary-Business Segments'!#REF!</definedName>
    <definedName name="__123Graph_CLA" hidden="1">[13]INDEX1!$AT$34:$AT$45</definedName>
    <definedName name="__123Graph_D" hidden="1">'[11]Summary-Business Segments'!#REF!</definedName>
    <definedName name="__123Graph_E" hidden="1">'[11]Summary-Business Segments'!#REF!</definedName>
    <definedName name="__123Graph_X" hidden="1">'[11]Summary-Business Segments'!#REF!</definedName>
    <definedName name="__123Graph_XCIG" hidden="1">[13]INDEX1!$HJ$85:$HJ$170</definedName>
    <definedName name="__123Graph_XCRUDE" hidden="1">[13]INDEX1!$HI$13:$HI$180</definedName>
    <definedName name="__123Graph_XCURRENT" hidden="1">'[14]AA-2a'!#REF!</definedName>
    <definedName name="__123Graph_XGRAPH1" hidden="1">[12]E!$A$4:$A$44</definedName>
    <definedName name="__123Graph_XLA" hidden="1">[13]INDEX1!$HI$157:$HI$168</definedName>
    <definedName name="__2__123Graph_BCHART_2" hidden="1">[10]Assumptions!#REF!</definedName>
    <definedName name="__3__123Graph_CCHART_2" hidden="1">[10]Assumptions!#REF!</definedName>
    <definedName name="__4__123Graph_DCHART_2" hidden="1">[10]Assumptions!#REF!</definedName>
    <definedName name="__a1">#N/A</definedName>
    <definedName name="__C1TXREV">#REF!</definedName>
    <definedName name="__CAP94">#REF!</definedName>
    <definedName name="__EEP1">[15]EEP!$A$5:$I$1591</definedName>
    <definedName name="__EGD1">#REF!</definedName>
    <definedName name="__egd2">#REF!</definedName>
    <definedName name="__Feb08">'[16]FX- 2008'!$C$7</definedName>
    <definedName name="__FPC1">#REF!</definedName>
    <definedName name="__FPC10">#REF!</definedName>
    <definedName name="__FPC11">#REF!</definedName>
    <definedName name="__FPC12">#REF!</definedName>
    <definedName name="__FPC13">#REF!</definedName>
    <definedName name="__FPC14">#REF!</definedName>
    <definedName name="__FPC15">#REF!</definedName>
    <definedName name="__FPC16">#REF!</definedName>
    <definedName name="__FPC17">#REF!</definedName>
    <definedName name="__FPC18">#REF!</definedName>
    <definedName name="__FPC19">#REF!</definedName>
    <definedName name="__FPC2">#REF!</definedName>
    <definedName name="__FPC20">#REF!</definedName>
    <definedName name="__FPC21">#REF!</definedName>
    <definedName name="__FPC22">#REF!</definedName>
    <definedName name="__FPC23">#REF!</definedName>
    <definedName name="__FPC24">#REF!</definedName>
    <definedName name="__FPC25">#REF!</definedName>
    <definedName name="__FPC26">#REF!</definedName>
    <definedName name="__FPC27">#REF!</definedName>
    <definedName name="__FPC28">#REF!</definedName>
    <definedName name="__FPC29">#REF!</definedName>
    <definedName name="__FPC3">#REF!</definedName>
    <definedName name="__FPC30">#REF!</definedName>
    <definedName name="__FPC4">#REF!</definedName>
    <definedName name="__FPC5">#REF!</definedName>
    <definedName name="__FPC6">#REF!</definedName>
    <definedName name="__FPC7">#REF!</definedName>
    <definedName name="__FPC8">#REF!</definedName>
    <definedName name="__FPC9">#REF!</definedName>
    <definedName name="__gen1">#REF!</definedName>
    <definedName name="__Gen2">#REF!</definedName>
    <definedName name="__gen3">#REF!</definedName>
    <definedName name="__Gen4">#REF!</definedName>
    <definedName name="__Gen5">#REF!</definedName>
    <definedName name="__IntlFixup" hidden="1">TRUE</definedName>
    <definedName name="__IntlFixupTable" hidden="1">#REF!</definedName>
    <definedName name="__key1" hidden="1">[17]TETCO!#REF!</definedName>
    <definedName name="__LOB1">'[18]LOB Name'!$A$3:$D$36</definedName>
    <definedName name="__May98">[8]Crescent!#REF!</definedName>
    <definedName name="__NET1">#REF!</definedName>
    <definedName name="__NP15">#REF!</definedName>
    <definedName name="__NR01">'[9]#REF'!$A$200:$U$399</definedName>
    <definedName name="__NR02">'[9]#REF'!$A$400:$IV$599</definedName>
    <definedName name="__NR03">'[9]#REF'!$A$600:$IV$718</definedName>
    <definedName name="__NR04">'[9]#REF'!$A$800:$IV$918</definedName>
    <definedName name="__NR05">'[9]#REF'!$A$1000:$IV$1118</definedName>
    <definedName name="__NR06">'[9]#REF'!$A$1200:$IV$1318</definedName>
    <definedName name="__NR07">'[9]#REF'!$A$1400:$IV$1518</definedName>
    <definedName name="__NR08">'[9]#REF'!$A$1600:$IV$1718</definedName>
    <definedName name="__NR09">'[9]#REF'!$A$1800:$IV$1918</definedName>
    <definedName name="__NR10">'[9]#REF'!$A$2000:$IV$2118</definedName>
    <definedName name="__NR11">'[9]#REF'!$A$2200:$IV$2318</definedName>
    <definedName name="__NR12">'[9]#REF'!$A$2400:$IV$2518</definedName>
    <definedName name="__NR13">'[9]#REF'!$A$2600:$IV$2718</definedName>
    <definedName name="__NR14">'[9]#REF'!$A$2800:$IV$2918</definedName>
    <definedName name="__NR15">'[9]#REF'!$A$3000:$IV$3118</definedName>
    <definedName name="__NR16">'[9]#REF'!$A$3200:$IV$3318</definedName>
    <definedName name="__NR17">'[9]#REF'!$A$3400:$IV$3519</definedName>
    <definedName name="__NR18">'[9]#REF'!$A$3600:$IV$3719</definedName>
    <definedName name="__NR20">'[9]#REF'!$A$3800:$IV$3919</definedName>
    <definedName name="__NR21">'[9]#REF'!$A$4000:$IV$4118</definedName>
    <definedName name="__NR22">'[9]#REF'!$A$4200:$IV$4318</definedName>
    <definedName name="__NR23">'[9]#REF'!$A$4400:$IV$4518</definedName>
    <definedName name="__NR24">'[9]#REF'!$A$4600:$IV$4718</definedName>
    <definedName name="__NR25">'[9]#REF'!$A$4800:$IV$4918</definedName>
    <definedName name="__NR26">'[9]#REF'!$A$5000:$IV$5118</definedName>
    <definedName name="__NR27">'[9]#REF'!$A$5200:$IV$5318</definedName>
    <definedName name="__NR28">'[9]#REF'!$A$5400:$IV$5518</definedName>
    <definedName name="__NR29">'[9]#REF'!$A$5600:$IV$5718</definedName>
    <definedName name="__NR30">'[9]#REF'!$A$5800:$IV$5918</definedName>
    <definedName name="__NR31">'[9]#REF'!$A$6000:$IV$6118</definedName>
    <definedName name="__NR32">'[9]#REF'!$A$6200:$IV$6318</definedName>
    <definedName name="__NR33">'[9]#REF'!$A$6400:$IV$6518</definedName>
    <definedName name="__NR34">'[9]#REF'!$A$6652:$IV$6718</definedName>
    <definedName name="__NR35">'[9]#REF'!$A$6800:$IV$6919</definedName>
    <definedName name="__NR36">'[9]#REF'!$A$7000:$IV$7119</definedName>
    <definedName name="__NR37">'[9]#REF'!$A$7200:$IV$7319</definedName>
    <definedName name="__OTH2">#REF!</definedName>
    <definedName name="__P1">#N/A</definedName>
    <definedName name="__p2">#N/A</definedName>
    <definedName name="__q222" hidden="1">{"Income Statement",#N/A,FALSE,"Stmt of Earnings"}</definedName>
    <definedName name="__qtr1">#REF!</definedName>
    <definedName name="__SCH1">#REF!</definedName>
    <definedName name="__SCH20">#REF!</definedName>
    <definedName name="__SCH21">#REF!</definedName>
    <definedName name="__SCH22">#REF!</definedName>
    <definedName name="__SCH23">#REF!</definedName>
    <definedName name="__SCH24">#REF!</definedName>
    <definedName name="__SCH25">#REF!</definedName>
    <definedName name="__SCH26">#REF!</definedName>
    <definedName name="__SCH3">#REF!</definedName>
    <definedName name="__SCH6">#REF!</definedName>
    <definedName name="__SCH61">#REF!</definedName>
    <definedName name="__SCH7">#REF!</definedName>
    <definedName name="__SP15">#REF!</definedName>
    <definedName name="_0_ICQ_WageRate">#REF!</definedName>
    <definedName name="_0_SLQ_MetricsDIR">#REF!</definedName>
    <definedName name="_0_SLQ_MetricsIND">#REF!</definedName>
    <definedName name="_0_TAQ_TDC_AcctSumry">#REF!</definedName>
    <definedName name="_0_TAQ_TDC_COAList">'[19]TDC COA Sumry'!$A$7</definedName>
    <definedName name="_0_TAQ_TDC_COAListArea">'[19]COA Sumry by Area'!$A$7</definedName>
    <definedName name="_0_TAQ_TDC_COAListContr">'[19]COA Sumry by Contr'!$A$7</definedName>
    <definedName name="_0_TAQ_TDC_COAListRepGrp">'[19]COA Sumry by RG'!$A$7</definedName>
    <definedName name="_0_TAQ_TDC_COASumry">'[19]TDC COA Grp Sumry'!$A$6</definedName>
    <definedName name="_0_TAQ_TDC_InstallDetsFull">'[19]TDC Item Dets-Full'!$A$6</definedName>
    <definedName name="_0_TAQ_TDC_InstallDetsIPMFull">'[19]TDC Item Dets-IPM-Full'!$A$6</definedName>
    <definedName name="_0_TAQ_TDC_ItemDetsByOrigin">'[19]TDC Item Dets'!$A$6</definedName>
    <definedName name="_0_TAQ_TDC_ItemSumry">'[19]TDC Item Sumry'!$A$6</definedName>
    <definedName name="_0_TAQ_TDC_KeyQtySumry">'[19]TDC Key Qty Sumry'!$A$6</definedName>
    <definedName name="_0_TAQ_TDC_ListCompProj">'[19]List - Components'!$A$7</definedName>
    <definedName name="_0_TAQ_TDC_ListEQProj">'[19]List - Equipment'!$A$6</definedName>
    <definedName name="_00_ICQ_ConstInd">#REF!</definedName>
    <definedName name="_00_ICQ_Contingency">#REF!</definedName>
    <definedName name="_00_ICQ_DirectWageBuild">#REF!</definedName>
    <definedName name="_00_ICQ_Engineering">#REF!</definedName>
    <definedName name="_00_ICQ_FldOfcInd">#REF!</definedName>
    <definedName name="_00_ICQ_Freight">#REF!</definedName>
    <definedName name="_00_ICQ_OtherProjCosts">#REF!</definedName>
    <definedName name="_00_ICQ_TaxesPermits">#REF!</definedName>
    <definedName name="_1">#REF!</definedName>
    <definedName name="_1_">#REF!</definedName>
    <definedName name="_1__123Graph_ACHART_1" hidden="1">[20]Template!$B$8:$B$35</definedName>
    <definedName name="_1__123Graph_ACHART_2" hidden="1">[10]Assumptions!#REF!</definedName>
    <definedName name="_1__123Graph_AL_B" hidden="1">#REF!</definedName>
    <definedName name="_1_0TAB">[21]TVCH_LKH!#REF!</definedName>
    <definedName name="_1_10010_DiscOps">#REF!</definedName>
    <definedName name="_10__123Graph_ECHART_2" hidden="1">[22]A!$B$45:$D$45</definedName>
    <definedName name="_10_0HeadingsAddressTa">[23]Storage!#REF!</definedName>
    <definedName name="_100_0N">#REF!</definedName>
    <definedName name="_10010_DiscOps">#REF!</definedName>
    <definedName name="_101_0__N">#REF!</definedName>
    <definedName name="_102_0S">#REF!</definedName>
    <definedName name="_103_0S">#REF!</definedName>
    <definedName name="_10300">+'[24]Set Month &amp; Year'!A1048546+'[24]Set Month &amp; Year'!A1048547+'[24]Set Month &amp; Year'!A1048548+'[24]Set Month &amp; Year'!A1048549+'[24]Set Month &amp; Year'!A1048550+'[24]Set Month &amp; Year'!A1048551+'[24]Set Month &amp; Year'!A1048552+'[24]Set Month &amp; Year'!A1048553+'[24]Set Month &amp; Year'!A1048554+'[24]Set Month &amp; Year'!A1048555+'[24]Set Month &amp; Year'!A1048556+'[24]Set Month &amp; Year'!A1048557+'[24]Set Month &amp; Year'!A1048558+'[24]Set Month &amp; Year'!A1048559+'[24]Set Month &amp; Year'!A1048560+'[24]Set Month &amp; Year'!A1048561+'[24]Set Month &amp; Year'!A1048562+'[24]Set Month &amp; Year'!A1048563+'[24]Set Month &amp; Year'!A1048564+'[24]Set Month &amp; Year'!A1048565+'[24]Set Month &amp; Year'!A1048566+'[24]Set Month &amp; Year'!A1048567+'[24]Set Month &amp; Year'!A1048568+'[24]Set Month &amp; Year'!A1048569+'[24]Set Month &amp; Year'!A1048570+'[24]Set Month &amp; Year'!A1048571+'[24]Set Month &amp; Year'!A1048572+'[24]Set Month &amp; Year'!A1048573</definedName>
    <definedName name="_104_0SA">#REF!</definedName>
    <definedName name="_105_0SA">#REF!</definedName>
    <definedName name="_106_0SAN">#REF!</definedName>
    <definedName name="_107_0SAN">#REF!</definedName>
    <definedName name="_108_0SAN">#REF!</definedName>
    <definedName name="_109_0SAN">#REF!</definedName>
    <definedName name="_10AB_">'[25]MR Appendices'!#REF!</definedName>
    <definedName name="_10DebtInputAddressTa">[23]Storage!#REF!</definedName>
    <definedName name="_10M">#REF!</definedName>
    <definedName name="_10PPI_CONS_BS">#REF!</definedName>
    <definedName name="_10PRINT_NW">#REF!</definedName>
    <definedName name="_11__123Graph_XCHART_1" hidden="1">[20]Template!$A$8:$A$35</definedName>
    <definedName name="_11_0InputAddressTa">[23]Storage!#REF!</definedName>
    <definedName name="_11_0M">#REF!</definedName>
    <definedName name="_110_0SN">#REF!</definedName>
    <definedName name="_111_0SYL">#REF!</definedName>
    <definedName name="_112">#REF!</definedName>
    <definedName name="_112_0SYL">#REF!</definedName>
    <definedName name="_113_0TE">#REF!</definedName>
    <definedName name="_11310">+'[24]Invest (B-10.2)'!A1048546+'[24]Invest (B-10.2)'!A1048547+'[24]Invest (B-10.2)'!A1048548+'[24]Invest (B-10.2)'!A1048549+'[24]Invest (B-10.2)'!A1048550+'[24]Invest (B-10.2)'!A1048551+'[24]Invest (B-10.2)'!A1048552+'[24]Invest (B-10.2)'!A1048553+'[24]Invest (B-10.2)'!A1048554+'[24]Invest (B-10.2)'!A1048555+'[24]Invest (B-10.2)'!A1048556+'[24]Invest (B-10.2)'!A1048557+'[24]Invest (B-10.2)'!A1048558+'[24]Invest (B-10.2)'!A1048559+'[24]Invest (B-10.2)'!A1048560+'[24]Invest (B-10.2)'!A1048561+'[24]Invest (B-10.2)'!A1048562+'[24]Invest (B-10.2)'!A1048563+'[24]Invest (B-10.2)'!A1048564+'[24]Invest (B-10.2)'!A1048565+'[24]Invest (B-10.2)'!A1048566+'[24]Invest (B-10.2)'!A1048567+'[24]Invest (B-10.2)'!A1048568+'[24]Invest (B-10.2)'!A1048569+'[24]Invest (B-10.2)'!A1048570+'[24]Invest (B-10.2)'!A1048571+'[24]Invest (B-10.2)'!A1048572+'[24]Invest (B-10.2)'!A1048573</definedName>
    <definedName name="_114_0TE">#REF!</definedName>
    <definedName name="_115_0W">#REF!</definedName>
    <definedName name="_116_0W">#REF!</definedName>
    <definedName name="_117_0WST">#REF!</definedName>
    <definedName name="_118_0WST">#REF!</definedName>
    <definedName name="_119AP">#REF!</definedName>
    <definedName name="_11HeadingsAddressTa">[23]Storage!#REF!</definedName>
    <definedName name="_11PPI_CONS_CASH">#REF!</definedName>
    <definedName name="_12__123Graph_ACHART_2" hidden="1">[26]Assumptions!#REF!</definedName>
    <definedName name="_12__123Graph_CCHART_2" hidden="1">[10]Assumptions!#REF!</definedName>
    <definedName name="_12__123Graph_XCHART_2" hidden="1">[22]A!$B$39:$D$39</definedName>
    <definedName name="_12_0InputAddressTa">[23]Storage!#REF!</definedName>
    <definedName name="_12_0M">#REF!</definedName>
    <definedName name="_120B">#REF!</definedName>
    <definedName name="_121BLK">#REF!</definedName>
    <definedName name="_122_0InputAddressTa">[23]Storage!#REF!</definedName>
    <definedName name="_122CAISO_Ex_Post">#REF!</definedName>
    <definedName name="_123_0InputAddressTa">[23]Storage!#REF!</definedName>
    <definedName name="_123Cal_PX_Day_Ahead_">#REF!</definedName>
    <definedName name="_124Cal_PX_NP15_Day_Ahead_">#REF!</definedName>
    <definedName name="_125Cal_PX_SP15_Day_Ahead_">#REF!</definedName>
    <definedName name="_126COB___DJ_On_Peak">#REF!</definedName>
    <definedName name="_127D">#REF!</definedName>
    <definedName name="_128DJP">#REF!</definedName>
    <definedName name="_129F">#REF!</definedName>
    <definedName name="_12InputAddressTa">[23]Storage!#REF!</definedName>
    <definedName name="_12PPI_COST">#REF!</definedName>
    <definedName name="_12PRINT_OS">#REF!</definedName>
    <definedName name="_13_0MID">#REF!</definedName>
    <definedName name="_13_0ProjectionsT">[23]Storage!#REF!</definedName>
    <definedName name="_13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30FOU">#REF!</definedName>
    <definedName name="_131FSHI">#REF!</definedName>
    <definedName name="_132H">#REF!</definedName>
    <definedName name="_133Mid_C___DJ_Off_Peak">#REF!</definedName>
    <definedName name="_134Mid_C___DJ_Off_Peak_">#REF!</definedName>
    <definedName name="_135Mid_C___DJ_On_Peak">#REF!</definedName>
    <definedName name="_136Mid_C___DJ_On_Peak_">#REF!</definedName>
    <definedName name="_137MO">#REF!</definedName>
    <definedName name="_138MOS">#REF!</definedName>
    <definedName name="_139N">#REF!</definedName>
    <definedName name="_13PPI_DEBT">#REF!</definedName>
    <definedName name="_13ProjectionsT">[23]Storage!#REF!</definedName>
    <definedName name="_14_0DebtInputAddressTa">[23]Storage!#REF!</definedName>
    <definedName name="_14_0MID">#REF!</definedName>
    <definedName name="_14_0ProjectionsT">[23]Storage!#REF!</definedName>
    <definedName name="_140S">#REF!</definedName>
    <definedName name="_141">#REF!</definedName>
    <definedName name="_141SA">#REF!</definedName>
    <definedName name="_142SAN">#REF!</definedName>
    <definedName name="_143SAN">#REF!</definedName>
    <definedName name="_144SN">#REF!</definedName>
    <definedName name="_145SYL">#REF!</definedName>
    <definedName name="_146TE">#REF!</definedName>
    <definedName name="_147_0ProjectionsT">[23]Storage!#REF!</definedName>
    <definedName name="_147W">#REF!</definedName>
    <definedName name="_148_0ProjectionsT">[23]Storage!#REF!</definedName>
    <definedName name="_148WST">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PI_TAX">#REF!</definedName>
    <definedName name="_14PRINT_OTHER">#REF!</definedName>
    <definedName name="_14sub_item_LTDInter">[27]Input!#REF!</definedName>
    <definedName name="_14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4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15_0HeadingsAddressTa">[23]Storage!#REF!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5M">#REF!</definedName>
    <definedName name="_1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6__123Graph_DCHART_2" hidden="1">[10]Assumptions!#REF!</definedName>
    <definedName name="_16_0InputAddressTa">[23]Storage!#REF!</definedName>
    <definedName name="_160">#REF!</definedName>
    <definedName name="_16MID">#REF!</definedName>
    <definedName name="_1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17_0EL">#REF!</definedName>
    <definedName name="_17_0ProjectionsT">[23]Storage!#REF!</definedName>
    <definedName name="_17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18_0DebtInputAddressTa">[23]Storage!#REF!</definedName>
    <definedName name="_18_0EL">#REF!</definedName>
    <definedName name="_18DebtInputAddressTa">[23]Storage!#REF!</definedName>
    <definedName name="_19_0HeadingsAddressTa">[23]Storage!#REF!</definedName>
    <definedName name="_19EL">#REF!</definedName>
    <definedName name="_19HeadingsAddressTa">[23]Storage!#REF!</definedName>
    <definedName name="_1DebtInputAddressTa">'[28]EPS Equity Organic'!#REF!</definedName>
    <definedName name="_1PRINT_IPLGAL">#REF!</definedName>
    <definedName name="_1TAB">[21]TVCH_LKH!#REF!</definedName>
    <definedName name="_2">#REF!</definedName>
    <definedName name="_2__123Graph_ACHART_2" hidden="1">[22]A!$B$41:$D$41</definedName>
    <definedName name="_2__123Graph_BCHART_2" hidden="1">[10]Assumptions!#REF!</definedName>
    <definedName name="_2__123Graph_XL_B" hidden="1">#REF!</definedName>
    <definedName name="_2_0AB_">'[25]MR Appendices'!#REF!</definedName>
    <definedName name="_2_0DebtInputAddressTa">'[28]EPS Equity Organic'!#REF!</definedName>
    <definedName name="_2_0PE">#REF!</definedName>
    <definedName name="_2_0PR">[21]TVCH_LKH!#REF!</definedName>
    <definedName name="_2_0TAB">[21]TVCH_LKH!#REF!</definedName>
    <definedName name="_2_SLQ_NozzleList">#REF!</definedName>
    <definedName name="_2_TAQ_EquipDetsByOrigin">#REF!</definedName>
    <definedName name="_20_0E">#REF!</definedName>
    <definedName name="_20_0InputAddressTa">[23]Storage!#REF!</definedName>
    <definedName name="_21_0E">#REF!</definedName>
    <definedName name="_21_0ProjectionsT">[23]Storage!#REF!</definedName>
    <definedName name="_21ProjectionsT">[23]Storage!#REF!</definedName>
    <definedName name="_22DebtInputAddressTa">[23]Storage!#REF!</definedName>
    <definedName name="_22E">#REF!</definedName>
    <definedName name="_22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3_0FOU">#REF!</definedName>
    <definedName name="_23HeadingsAddressTa">[23]Storage!#REF!</definedName>
    <definedName name="_24__123Graph_BCHART_2" hidden="1">[26]Assumptions!#REF!</definedName>
    <definedName name="_24_0FOU">#REF!</definedName>
    <definedName name="_24InputAddressTa">[23]Storage!#REF!</definedName>
    <definedName name="_25">#REF!</definedName>
    <definedName name="_25FOU">#REF!</definedName>
    <definedName name="_25ProjectionsT">[23]Storage!#REF!</definedName>
    <definedName name="_26_0FSHI">#REF!</definedName>
    <definedName name="_26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27_0FSHI">#REF!</definedName>
    <definedName name="_28FSHI">#REF!</definedName>
    <definedName name="_29_0BLK">#REF!</definedName>
    <definedName name="_2HeadingsAddressTa">'[28]EPS Equity Organic'!#REF!</definedName>
    <definedName name="_2PR">[21]TVCH_LKH!#REF!</definedName>
    <definedName name="_2PRINT_IPLGAL">#REF!</definedName>
    <definedName name="_2PRINT_IPLT">#REF!</definedName>
    <definedName name="_2TAB">[21]TVCH_LKH!#REF!</definedName>
    <definedName name="_3">#REF!</definedName>
    <definedName name="_3_">[21]TVCH_LKH!#REF!</definedName>
    <definedName name="_3__123Graph_ACHART_2" hidden="1">[10]Assumptions!#REF!</definedName>
    <definedName name="_3__123Graph_BCHART_1" hidden="1">[20]Template!$C$8:$C$35</definedName>
    <definedName name="_3__123Graph_CCHART_2" hidden="1">[10]Assumptions!#REF!</definedName>
    <definedName name="_3_0HeadingsAddressTa">'[28]EPS Equity Organic'!#REF!</definedName>
    <definedName name="_3_0PE">#REF!</definedName>
    <definedName name="_3_0PR">[21]TVCH_LKH!#REF!</definedName>
    <definedName name="_3_0TAB">[21]TVCH_LKH!#REF!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FBuriedPLPipe_AvgDiam">'[19]Project Metrics'!$AF$23</definedName>
    <definedName name="_3_AQ_HBuriedPLPipe_AvgDiam">'[19]Project Metrics'!$AF$25</definedName>
    <definedName name="_3_AQ_RestrainPLPipe_AvgDiam">'[19]Project Metrics'!$AF$27</definedName>
    <definedName name="_3_AQ_UGPipe_AvgDiam">#REF!</definedName>
    <definedName name="_3_AQ_UnrestrainPLPipe_AvgDiam">'[19]Project Metrics'!$AF$29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KQQ_FBPipelineQty">'[19]Project Metrics'!$AC$27</definedName>
    <definedName name="_3_KQQ_HBPipelineQty">'[19]Project Metrics'!$AC$29</definedName>
    <definedName name="_3_KQQ_ResPipelineQty">'[19]Project Metrics'!$AC$31</definedName>
    <definedName name="_3_KQQ_UnResPipelineQty">'[19]Project Metrics'!$AC$33</definedName>
    <definedName name="_3_TAQ_PipeDetsByOrigin">#REF!</definedName>
    <definedName name="_30BLK">#REF!</definedName>
    <definedName name="_31_0">#REF!</definedName>
    <definedName name="_32_0">#REF!</definedName>
    <definedName name="_33_0_0N">#REF!</definedName>
    <definedName name="_33E0">+#REF!+#REF!+#REF!+#REF!+#REF!+#REF!+#REF!+#REF!+#REF!+#REF!+#REF!+#REF!+#REF!+#REF!</definedName>
    <definedName name="_33E1">[29]!_33E0+#REF!+#REF!+#REF!+#REF!+#REF!+#REF!+#REF!+#REF!+#REF!+#REF!+#REF!+#REF!+#REF!</definedName>
    <definedName name="_33E515">[29]!_33E0+#REF!+#REF!+#REF!+#REF!+#REF!+#REF!+#REF!+#REF!+#REF!+#REF!+#REF!+#REF!+#REF!</definedName>
    <definedName name="_34_0_0N">#REF!</definedName>
    <definedName name="_3400">+[30]P_L!A1048562+[30]P_L!A1048563+[30]P_L!A1048564+[30]P_L!A1048565+[30]P_L!A1048566+[30]P_L!A1048567+[30]P_L!A1048568+[30]P_L!A1048569+[30]P_L!A1048570+[30]P_L!A1048571+[30]P_L!A1048572+[30]P_L!A1048573+[30]P_L!A1048574+[30]P_L!A1048575</definedName>
    <definedName name="_3401">[31]!_3400+#REF!+#REF!+#REF!+#REF!+#REF!+#REF!+#REF!+#REF!+#REF!+#REF!+#REF!+#REF!+#REF!</definedName>
    <definedName name="_3402">[31]!_3401+#REF!+#REF!+#REF!+#REF!+#REF!+#REF!+#REF!+#REF!+#REF!+#REF!+#REF!+#REF!+#REF!</definedName>
    <definedName name="_3403">[29]!_3402+#REF!+#REF!+#REF!+#REF!+#REF!+#REF!+#REF!+#REF!+#REF!+#REF!+#REF!+#REF!+#REF!</definedName>
    <definedName name="_35_0AP">#REF!</definedName>
    <definedName name="_36__123Graph_CCHART_2" hidden="1">[26]Assumptions!#REF!</definedName>
    <definedName name="_36_0AP">#REF!</definedName>
    <definedName name="_3600">+[30]B_Sheet!A1048562+[30]B_Sheet!A1048563+[30]B_Sheet!A1048564+[30]B_Sheet!A1048565+[30]B_Sheet!A1048566+[30]B_Sheet!A1048567+[30]B_Sheet!A1048568+[30]B_Sheet!A1048569+[30]B_Sheet!A1048570+[30]B_Sheet!A1048571+[30]B_Sheet!A1048572+[30]B_Sheet!A1048573+[30]B_Sheet!A1048574+[30]B_Sheet!A1048575</definedName>
    <definedName name="_3642">+#REF!+#REF!+#REF!+#REF!+#REF!+#REF!+#REF!+#REF!+#REF!+#REF!+#REF!+#REF!+#REF!+#REF!</definedName>
    <definedName name="_36D4">+#REF!+#REF!+#REF!+#REF!+#REF!+#REF!+#REF!+#REF!+#REF!+#REF!+#REF!+#REF!+#REF!+#REF!</definedName>
    <definedName name="_36D5">[29]!_36D4+#REF!+#REF!+#REF!+#REF!+#REF!+#REF!+#REF!+#REF!+#REF!+#REF!+#REF!+#REF!+#REF!</definedName>
    <definedName name="_36D6">[29]!_36D5+#REF!+#REF!+#REF!+#REF!+#REF!+#REF!+#REF!+#REF!+#REF!+#REF!+#REF!+#REF!+#REF!</definedName>
    <definedName name="_37_0B">#REF!</definedName>
    <definedName name="_38_0B">#REF!</definedName>
    <definedName name="_39_0BLK">#REF!</definedName>
    <definedName name="_3InputAddressTa">[23]Storage!#REF!</definedName>
    <definedName name="_3PRINT_LEASE">#REF!</definedName>
    <definedName name="_4__123Graph_ACHART_2" hidden="1">[10]Assumptions!#REF!</definedName>
    <definedName name="_4__123Graph_BCHART_2" hidden="1">[22]A!$B$42:$D$42</definedName>
    <definedName name="_4__123Graph_DCHART_2" hidden="1">[10]Assumptions!#REF!</definedName>
    <definedName name="_4_0InputAddressTa">'[28]EPS Equity Organic'!#REF!</definedName>
    <definedName name="_4_0PR">[21]TVCH_LKH!#REF!</definedName>
    <definedName name="_4_160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DetsByOrigin">#REF!</definedName>
    <definedName name="_4_x_100__LF_FT_Philipsburg_Toll">#REF!</definedName>
    <definedName name="_40_0BLK">#REF!</definedName>
    <definedName name="_41_0CAISO_Ex_Post">#REF!</definedName>
    <definedName name="_42_0CAISO_Ex_Post">#REF!</definedName>
    <definedName name="_43_0Cal_PX_Day_Ahead_">#REF!</definedName>
    <definedName name="_44_0Cal_PX_Day_Ahead_">#REF!</definedName>
    <definedName name="_45_0Cal_PX_NP15_Day_Ahead_">#REF!</definedName>
    <definedName name="_46_0Cal_PX_NP15_Day_Ahead_">#REF!</definedName>
    <definedName name="_48__123Graph_DCHART_2" hidden="1">[26]Assumptions!#REF!</definedName>
    <definedName name="_4AB_">'[25]MR Appendices'!#REF!</definedName>
    <definedName name="_4PE">#REF!</definedName>
    <definedName name="_4PR">[21]TVCH_LKH!#REF!</definedName>
    <definedName name="_4PRINT_IPLT">#REF!</definedName>
    <definedName name="_4PRINT_ME">#REF!</definedName>
    <definedName name="_4ProjectionsT">'[28]EPS Equity Organic'!#REF!</definedName>
    <definedName name="_5_">[21]TVCH_LKH!#REF!</definedName>
    <definedName name="_5__123Graph_CCHART_1" hidden="1">[20]Template!$D$8:$D$35</definedName>
    <definedName name="_5_0AB_">'[25]MR Appendices'!#REF!</definedName>
    <definedName name="_5_0DebtInputAddressTa">[23]Storage!#REF!</definedName>
    <definedName name="_5_0MEAD">#REF!</definedName>
    <definedName name="_5_0PR">[21]TVCH_LKH!#REF!</definedName>
    <definedName name="_5_0ProjectionsT">'[28]EPS Equity Organic'!#REF!</definedName>
    <definedName name="_5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5_1995\96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DetsByOrigin">#REF!</definedName>
    <definedName name="_51_0Cal_PX_SP15_Day_Ahead_">#REF!</definedName>
    <definedName name="_52_0Cal_PX_SP15_Day_Ahead_">#REF!</definedName>
    <definedName name="_53E0">+#REF!+#REF!+#REF!+#REF!+#REF!+#REF!+#REF!+#REF!+#REF!+#REF!+#REF!+#REF!+#REF!+#REF!</definedName>
    <definedName name="_53E1">[29]!_53E0+#REF!+#REF!+#REF!+#REF!+#REF!+#REF!+#REF!+#REF!+#REF!+#REF!+#REF!+#REF!+#REF!</definedName>
    <definedName name="_54">#REF!</definedName>
    <definedName name="_5642">+#REF!+#REF!+#REF!+#REF!+#REF!+#REF!+#REF!+#REF!+#REF!+#REF!+#REF!+#REF!+#REF!+#REF!</definedName>
    <definedName name="_57_0COB___DJ_On_Peak">#REF!</definedName>
    <definedName name="_58_0COB___DJ_On_Peak">#REF!</definedName>
    <definedName name="_5PRINT_NW">#REF!</definedName>
    <definedName name="_5ጓ_뿴풭鷜䀌____ᔕ_퇥_ٻ䀀______ʱ덮썠䃛_______戩軧䀣______펆ዦ翵䀠______鬓䴎䀢______遼_侧㿡____⌣_ꌄӒ侧㿡____┥_셾_鰰䀵____✧_긥_狸䁃__________________________挽뉟_䀵____⼯_튗歉㿱____ㄱ_ℯꂔ먖䁍____㌳">#REF!,#REF!,#REF!,#REF!,#REF!,#REF!,#REF!,#REF!,#REF!,#REF!,#REF!,#REF!</definedName>
    <definedName name="_6__123Graph_CCHART_2" hidden="1">[22]A!$B$43:$D$43</definedName>
    <definedName name="_6_0DebtInputAddressTa">[23]Storage!#REF!</definedName>
    <definedName name="_6_0HeadingsAddressTa">[23]Storage!#REF!</definedName>
    <definedName name="_6_0MEAD">#REF!</definedName>
    <definedName name="_6_0PR">[21]TVCH_LKH!#REF!</definedName>
    <definedName name="_6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6_160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DetsByOrigin">#REF!</definedName>
    <definedName name="_63_0D">#REF!</definedName>
    <definedName name="_64_0D">#REF!</definedName>
    <definedName name="_69_0DJP">#REF!</definedName>
    <definedName name="_6PRINT_LEASE">#REF!</definedName>
    <definedName name="_6PRINT_OS">#REF!</definedName>
    <definedName name="_7_">[21]TVCH_LKH!#REF!</definedName>
    <definedName name="_7__123Graph_DCHART_1" hidden="1">[20]Template!$E$8:$E$35</definedName>
    <definedName name="_7_0DebtInputAddressTa">[23]Storage!#REF!</definedName>
    <definedName name="_7_0HeadingsAddressTa">[23]Storage!#REF!</definedName>
    <definedName name="_7_0InputAddressTa">[23]Storage!#REF!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DetsByOrigin">#REF!</definedName>
    <definedName name="_70_0DJP">#REF!</definedName>
    <definedName name="_72_0DebtInputAddressTa">[23]Storage!#REF!</definedName>
    <definedName name="_73_0DebtInputAddressTa">[23]Storage!#REF!</definedName>
    <definedName name="_75_0F">#REF!</definedName>
    <definedName name="_76_0F">#REF!</definedName>
    <definedName name="_7MEAD">#REF!</definedName>
    <definedName name="_7PRINT_OTHER">#REF!</definedName>
    <definedName name="_8__123Graph_BCHART_2" hidden="1">[10]Assumptions!#REF!</definedName>
    <definedName name="_8__123Graph_DCHART_2" hidden="1">[22]A!$B$44:$D$44</definedName>
    <definedName name="_8_0DebtInputAddressTa">[23]Storage!#REF!</definedName>
    <definedName name="_8_0InputAddressTa">[23]Storage!#REF!</definedName>
    <definedName name="_8_0M">#REF!</definedName>
    <definedName name="_8_0ProjectionsT">[23]Storage!#REF!</definedName>
    <definedName name="_8_TAQ_InsulDetsByOrigin">#REF!</definedName>
    <definedName name="_81_0FOU">#REF!</definedName>
    <definedName name="_82_0FOU">#REF!</definedName>
    <definedName name="_83">#REF!</definedName>
    <definedName name="_83_0FSHI">#REF!</definedName>
    <definedName name="_84_0FSHI">#REF!</definedName>
    <definedName name="_85_0H">#REF!</definedName>
    <definedName name="_86_0H">#REF!</definedName>
    <definedName name="_87_0Mid_C___DJ_Off_Peak">#REF!</definedName>
    <definedName name="_88_0Mid_C___DJ_Off_Peak">#REF!</definedName>
    <definedName name="_89_0Mid_C___DJ_Off_Peak_">#REF!</definedName>
    <definedName name="_8PRINT_ME">#REF!</definedName>
    <definedName name="_9__123Graph_ECHART_1" hidden="1">[20]Template!$F$8:$F$35</definedName>
    <definedName name="_9_0HeadingsAddressTa">[23]Storage!#REF!</definedName>
    <definedName name="_9_0M">#REF!</definedName>
    <definedName name="_9_0ProjectionsT">[23]Storage!#REF!</definedName>
    <definedName name="_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9_160">#REF!</definedName>
    <definedName name="_9_TAQ_PaintDetsByOrigin">#REF!</definedName>
    <definedName name="_90_0Mid_C___DJ_Off_Peak_">#REF!</definedName>
    <definedName name="_91_0Mid_C___DJ_On_Peak">#REF!</definedName>
    <definedName name="_92_0Mid_C___DJ_On_Peak">#REF!</definedName>
    <definedName name="_93_0Mid_C___DJ_On_Peak_">#REF!</definedName>
    <definedName name="_94_0Mid_C___DJ_On_Peak_">#REF!</definedName>
    <definedName name="_95_0MO">#REF!</definedName>
    <definedName name="_95V">#REF!</definedName>
    <definedName name="_96_0MO">#REF!</definedName>
    <definedName name="_96U">#REF!</definedName>
    <definedName name="_96V">#REF!</definedName>
    <definedName name="_97_0HeadingsAddressTa">[23]Storage!#REF!</definedName>
    <definedName name="_97_0MOS">#REF!</definedName>
    <definedName name="_98_0HeadingsAddressTa">[23]Storage!#REF!</definedName>
    <definedName name="_98_0MOS">#REF!</definedName>
    <definedName name="_99_0N">#REF!</definedName>
    <definedName name="_a1">#N/A</definedName>
    <definedName name="_AMO_UniqueIdentifier" hidden="1">"'3220a84b-f13a-4c9f-972a-ae999c12a9d6'"</definedName>
    <definedName name="_apr2">'[32]2018 EGD Charges'!#REF!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>'[32]2018 EGD Charges'!#REF!</definedName>
    <definedName name="_aug3">#REF!</definedName>
    <definedName name="_bdm.011173B2C38B433A8D9966B0F018ED7B.edm" hidden="1">#REF!</definedName>
    <definedName name="_bdm.113889ABFA0F4F29AE858E9B628CDB87.edm" hidden="1">#REF!</definedName>
    <definedName name="_bdm.155CD2D33CEF48EE9AE8917B3B5003D9.edm" hidden="1">#REF!</definedName>
    <definedName name="_bdm.27CFC3F7410A43CCBAFC1F7EE8DD94C8.edm" hidden="1">#REF!</definedName>
    <definedName name="_bdm.29A3A2B11FCC4406BE86B0157D1D5968.edm" hidden="1">#REF!</definedName>
    <definedName name="_bdm.2C811FA424BD48969B8C96FD3BDB532B.edm" hidden="1">#REF!</definedName>
    <definedName name="_bdm.2F84F4F2203C48E08B3C7403AAC3409F.edm" hidden="1">#REF!</definedName>
    <definedName name="_bdm.3421B753449D4FB4A6C7750CDEDEF436.edm" hidden="1">#REF!</definedName>
    <definedName name="_bdm.3FA1DECB4CD04B48A136A33BB1EDDE11.edm" hidden="1">#REF!</definedName>
    <definedName name="_bdm.3FEFB9C29E4245529286AC4A16A82463.edm" hidden="1">#REF!</definedName>
    <definedName name="_bdm.435597A14EEA4DCB945B3B87A1CD8958.edm" hidden="1">#REF!</definedName>
    <definedName name="_bdm.49EA3731F8B74D3683EA128503A58642.edm" hidden="1">#REF!</definedName>
    <definedName name="_bdm.4B906F2216AB4608829152B2EAD2F3AC.edm" hidden="1">#REF!</definedName>
    <definedName name="_bdm.4DA6BB4FF7D248C1989637777080E83C.edm" hidden="1">#REF!</definedName>
    <definedName name="_bdm.5EA9EAB313254918AD6E3DBA83B8E2FE.edm" hidden="1">#REF!</definedName>
    <definedName name="_bdm.66E05D2A10C3472EA8E7C712C482EAB1.edm" hidden="1">#REF!</definedName>
    <definedName name="_bdm.68BDA9B5AE234362ADBE2F48A4EEA06A.edm" hidden="1">#REF!</definedName>
    <definedName name="_bdm.71DEEEC02AD94A2F9BFA5C8E81792BFE.edm" hidden="1">#REF!</definedName>
    <definedName name="_bdm.74BB13837DF040A39ADE13A32B933CC7.edm" hidden="1">#REF!</definedName>
    <definedName name="_bdm.7678985D0F9E41C8AE3B293C967178B7.edm" hidden="1">#REF!</definedName>
    <definedName name="_bdm.7B1DCE9A9B2F46BE843D1D32B2B1BCE7.edm" hidden="1">#REF!</definedName>
    <definedName name="_bdm.7B88E11CB4E24F02B5C014D7F87E2072.edm" hidden="1">#REF!</definedName>
    <definedName name="_bdm.7C2AE762A77A41379C1FE3B0F2D6C85C.edm" hidden="1">#REF!</definedName>
    <definedName name="_bdm.7E4A68D8A09D48A8913236CB83934CD3.edm" hidden="1">#REF!</definedName>
    <definedName name="_bdm.7F44946069C047D38DBC0388742618E9.edm" hidden="1">#REF!</definedName>
    <definedName name="_bdm.7F8F047A5078461E9BDCC75A1B634390.edm" hidden="1">#REF!</definedName>
    <definedName name="_bdm.87494C99302F4D268519D0C2506A4FD9.edm" hidden="1">#REF!</definedName>
    <definedName name="_bdm.93F1677EB9144377B89BC17D75BD9BF0.edm" hidden="1">#REF!</definedName>
    <definedName name="_bdm.9AA19022B7EF4F00856E7C5B8FC440F0.edm" hidden="1">#REF!</definedName>
    <definedName name="_bdm.9DB5970362774242970CF94BE508319F.edm" hidden="1">#REF!</definedName>
    <definedName name="_bdm.A1A3307A494A43FDAE5BD9F7BD8DA395.edm" hidden="1">#REF!</definedName>
    <definedName name="_bdm.A46A1D31365545078411B39711432804.edm" hidden="1">#REF!</definedName>
    <definedName name="_bdm.AB795592191E4C9CA7AC92B696FAA38B.edm" hidden="1">#REF!</definedName>
    <definedName name="_bdm.AF45CADEFD3C431B8F4A4BC5A5B94F3A.edm" hidden="1">#REF!</definedName>
    <definedName name="_bdm.B56AC9DA4B7F45D68C33A1D77DE3153E.edm" hidden="1">#REF!</definedName>
    <definedName name="_bdm.BB1521F9C3B44CCC9BEC6FE70438CF8A.edm" hidden="1">#REF!</definedName>
    <definedName name="_bdm.CC79A2CB58DF4C2D9FCB84C9003351E4.edm" hidden="1">#REF!</definedName>
    <definedName name="_bdm.CD78E95EA939478FBA877480842DDD29.edm" hidden="1">#REF!</definedName>
    <definedName name="_bdm.E1796C0CBB33426FA58DEF7FD7A32AC5.edm" hidden="1">#REF!</definedName>
    <definedName name="_bdm.E204C69FE8A24623A897CC9623310E98.edm" hidden="1">#REF!</definedName>
    <definedName name="_bdm.E84DB89005F249C88684367955A83640.edm" hidden="1">#REF!</definedName>
    <definedName name="_bdm.EB8CAA2481824DCA93C1F7878FCFDEF6.edm" hidden="1">#REF!</definedName>
    <definedName name="_bdm.EC35E26714E049D6910AA57B6059B311.edm" hidden="1">#REF!</definedName>
    <definedName name="_bdm.EE606E20E5B14EEDABDA94D28A58DA55.edm" hidden="1">#REF!</definedName>
    <definedName name="_bdm.F633277D210C4250A9F32DA0C021CEDF.edm" hidden="1">#REF!</definedName>
    <definedName name="_bdm.FA4F08BFEC4C42D5A537D01CB137BD52.edm" hidden="1">#REF!</definedName>
    <definedName name="_bdm.FastTrackBookmark.5_29_2008_1_40_45_PM.edm" hidden="1">#REF!</definedName>
    <definedName name="_bdm.FB8FA4BD12504936A65BBC325721FBB2.edm" hidden="1">#REF!</definedName>
    <definedName name="_C1TXREV">#REF!</definedName>
    <definedName name="_CAP94">#REF!</definedName>
    <definedName name="_Currency_Civil_Item_Dets">#REF!</definedName>
    <definedName name="_Currency_COA_Sumry__Std_Imp">'[19]COA Sumry - Std Imp'!$F$6</definedName>
    <definedName name="_Currency_COA_Sumry_by_Area">'[19]COA Sumry by Area'!$J$6</definedName>
    <definedName name="_Currency_COA_Sumry_by_Contr">'[19]COA Sumry by Contr'!$J$6</definedName>
    <definedName name="_Currency_COA_Sumry_by_RG">'[19]COA Sumry by RG'!$J$6</definedName>
    <definedName name="_Currency_Contr_TDC__Std_Imp">'[19]Contr TDC - Std Imp'!$G$6</definedName>
    <definedName name="_Currency_Elec_Item_Dets">#REF!</definedName>
    <definedName name="_Currency_Equip_Item_Dets">#REF!</definedName>
    <definedName name="_Currency_Inst_Item_Dets">#REF!</definedName>
    <definedName name="_Currency_Insul_Item_Dets">#REF!</definedName>
    <definedName name="_Currency_Item_Sumry__Std_Imp">'[19]Item Sumry - Std Imp'!$I$6</definedName>
    <definedName name="_Currency_List__Components">'[19]List - Components'!$G$6</definedName>
    <definedName name="_Currency_List__Equipment">'[19]List - Equipment'!$I$5</definedName>
    <definedName name="_Currency_Paint_Item_Dets">#REF!</definedName>
    <definedName name="_Currency_Pipe_Item_Dets">#REF!</definedName>
    <definedName name="_Currency_Proj_Cost_Sumry">#REF!</definedName>
    <definedName name="_Currency_Proj_TIC__Std_Imp">'[19]Proj TIC - Std Imp'!$F$6</definedName>
    <definedName name="_Currency_Project_Metrics">'[19]Project Metrics'!$O$5</definedName>
    <definedName name="_Currency_Steel_Item_Dets">#REF!</definedName>
    <definedName name="_Currency_TDC_COA_Grp_Sumry">'[19]TDC COA Grp Sumry'!$K$5</definedName>
    <definedName name="_Currency_TDC_COA_Sumry">'[19]TDC COA Sumry'!$H$6</definedName>
    <definedName name="_Currency_TDC_Item_Dets">'[19]TDC Item Dets'!$P$5</definedName>
    <definedName name="_Currency_TDC_Item_DetsFull">'[19]TDC Item Dets-Full'!$V$5</definedName>
    <definedName name="_Currency_TDC_Item_DetsIPMFull">'[19]TDC Item Dets-IPM-Full'!$T$5</definedName>
    <definedName name="_Currency_TDC_Item_Sumry">'[19]TDC Item Sumry'!$O$5</definedName>
    <definedName name="_Currency_TDC_Key_Qty_Sumry">'[19]TDC Key Qty Sumry'!$J$5</definedName>
    <definedName name="_Currency_Unit_Costs__Std_Imp">'[19]Unit Costs - Std Imp'!$F$6</definedName>
    <definedName name="_Currency_Unit_MH__Std_Imp">'[19]Unit MH - Std Imp'!$F$6</definedName>
    <definedName name="_Currrency_List___Components">'[19]List - Components'!$G$6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dh103" hidden="1">{#N/A,#N/A,FALSE,"BASE YR"}</definedName>
    <definedName name="_ddh104" hidden="1">{#N/A,#N/A,FALSE,"BASE YR"}</definedName>
    <definedName name="_ddh105" hidden="1">{#N/A,#N/A,FALSE,"ASSUMP"}</definedName>
    <definedName name="_ddh106" hidden="1">{#N/A,#N/A,FALSE,"ASSUMP"}</definedName>
    <definedName name="_ddh107" hidden="1">{#N/A,#N/A,FALSE,"BASE YR"}</definedName>
    <definedName name="_ddh108" hidden="1">{#N/A,#N/A,FALSE,"Finance"}</definedName>
    <definedName name="_ddh109" hidden="1">{#N/A,#N/A,FALSE,"INPUTS"}</definedName>
    <definedName name="_ddh111" hidden="1">{#N/A,#N/A,FALSE,"Op Cost"}</definedName>
    <definedName name="_ddh112" hidden="1">{#N/A,#N/A,FALSE,"Plant"}</definedName>
    <definedName name="_ddh113" hidden="1">{#N/A,#N/A,FALSE,"Revenue"}</definedName>
    <definedName name="_ddh114" hidden="1">{#N/A,#N/A,FALSE,"Scenario"}</definedName>
    <definedName name="_ddh115" hidden="1">{#N/A,#N/A,FALSE,"Tax"}</definedName>
    <definedName name="_ddh203" hidden="1">{#N/A,#N/A,FALSE,"BASE YR"}</definedName>
    <definedName name="_ddh204" hidden="1">{#N/A,#N/A,FALSE,"BASE YR"}</definedName>
    <definedName name="_ddh205" hidden="1">{#N/A,#N/A,FALSE,"BASE YR"}</definedName>
    <definedName name="_ddh206" hidden="1">{#N/A,#N/A,FALSE,"BASE YR"}</definedName>
    <definedName name="_ddh207" hidden="1">{#N/A,#N/A,FALSE,"ASSUMP"}</definedName>
    <definedName name="_ddh208" hidden="1">{#N/A,#N/A,FALSE,"ASSUMP"}</definedName>
    <definedName name="_ddh209" hidden="1">{#N/A,#N/A,FALSE,"BASE YR"}</definedName>
    <definedName name="_ddh210" hidden="1">{#N/A,#N/A,FALSE,"Finance"}</definedName>
    <definedName name="_ddh211" hidden="1">{#N/A,#N/A,FALSE,"INPUTS"}</definedName>
    <definedName name="_ddh212" hidden="1">{#N/A,#N/A,FALSE,"NRAs"}</definedName>
    <definedName name="_ddh213" hidden="1">{#N/A,#N/A,FALSE,"Op Cost"}</definedName>
    <definedName name="_ddh214" hidden="1">{#N/A,#N/A,FALSE,"Plant"}</definedName>
    <definedName name="_ddh215" hidden="1">{#N/A,#N/A,FALSE,"Revenue"}</definedName>
    <definedName name="_ddh216" hidden="1">{#N/A,#N/A,FALSE,"Scenario"}</definedName>
    <definedName name="_ddh218" hidden="1">{#N/A,#N/A,FALSE,"Tax"}</definedName>
    <definedName name="_dec1">#REF!</definedName>
    <definedName name="_dec2">'[32]2018 EGD Charges'!#REF!</definedName>
    <definedName name="_dec3">#REF!</definedName>
    <definedName name="_DEP20">#REF!</definedName>
    <definedName name="_EBIT">#REF!</definedName>
    <definedName name="_EGD1">#REF!</definedName>
    <definedName name="_egd2">#REF!</definedName>
    <definedName name="_Estimate_Class_Civil_Item_Dets">#REF!</definedName>
    <definedName name="_Estimate_Class_COA_Sumry__Std_Imp">'[19]COA Sumry - Std Imp'!$D$6</definedName>
    <definedName name="_Estimate_Class_COA_Sumry_by_Area">'[19]COA Sumry by Area'!$G$6</definedName>
    <definedName name="_Estimate_Class_COA_Sumry_by_Contr">'[19]COA Sumry by Contr'!$G$6</definedName>
    <definedName name="_Estimate_Class_COA_Sumry_by_RG">'[19]COA Sumry by RG'!$G$6</definedName>
    <definedName name="_Estimate_Class_Contr_TDC__Std_Imp">'[19]Contr TDC - Std Imp'!$E$6</definedName>
    <definedName name="_Estimate_Class_Elec_Item_Dets">#REF!</definedName>
    <definedName name="_Estimate_Class_Equip_Item_Dets">#REF!</definedName>
    <definedName name="_Estimate_Class_Inst_Item_Dets">#REF!</definedName>
    <definedName name="_Estimate_Class_Insul_Item_Dets">#REF!</definedName>
    <definedName name="_Estimate_Class_Item_Sumry__Std_Imp">'[19]Item Sumry - Std Imp'!$F$6</definedName>
    <definedName name="_Estimate_Class_List__Components">'[19]List - Components'!$E$6</definedName>
    <definedName name="_Estimate_Class_List__Equipment">'[19]List - Equipment'!$D$5</definedName>
    <definedName name="_Estimate_Class_Paint_Item_Dets">#REF!</definedName>
    <definedName name="_Estimate_Class_Pipe_Item_Dets">#REF!</definedName>
    <definedName name="_Estimate_Class_Proj_Cost_Sumry">#REF!</definedName>
    <definedName name="_Estimate_Class_Proj_TIC__Std_Imp">'[19]Proj TIC - Std Imp'!$D$6</definedName>
    <definedName name="_Estimate_Class_Project_Metrics">'[19]Project Metrics'!$H$5</definedName>
    <definedName name="_Estimate_Class_Steel_Item_Dets">#REF!</definedName>
    <definedName name="_Estimate_Class_TDC_COA_Grp_Sumry">'[19]TDC COA Grp Sumry'!$E$5</definedName>
    <definedName name="_Estimate_Class_TDC_COA_Sumry">'[19]TDC COA Sumry'!$E$6</definedName>
    <definedName name="_Estimate_Class_TDC_Item_Dets">'[19]TDC Item Dets'!$G$5</definedName>
    <definedName name="_Estimate_Class_TDC_Item_DetsFull">'[19]TDC Item Dets-Full'!$K$5</definedName>
    <definedName name="_Estimate_Class_TDC_Item_DetsIPMFull">'[19]TDC Item Dets-IPM-Full'!$I$5</definedName>
    <definedName name="_Estimate_Class_TDC_Item_Sumry">'[19]TDC Item Sumry'!$F$5</definedName>
    <definedName name="_Estimate_Class_TDC_Key_Qty_Sumry">'[19]TDC Key Qty Sumry'!$E$5</definedName>
    <definedName name="_Estimate_Class_Unit_Costs__Std_Imp">'[19]Unit Costs - Std Imp'!$D$6</definedName>
    <definedName name="_Estimate_Class_Unit_MH__Std_Imp">'[19]Unit MH - Std Imp'!$D$6</definedName>
    <definedName name="_Estimate_Date_Civil_Item_Dets">#REF!</definedName>
    <definedName name="_Estimate_Date_COA_Sumry__Std_Imp">'[19]COA Sumry - Std Imp'!$B$6</definedName>
    <definedName name="_Estimate_Date_COA_Sumry_by_Area">'[19]COA Sumry by Area'!$C$6</definedName>
    <definedName name="_Estimate_Date_COA_Sumry_by_Contr">'[19]COA Sumry by Contr'!$C$6</definedName>
    <definedName name="_Estimate_Date_COA_Sumry_by_RG">'[19]COA Sumry by RG'!$C$6</definedName>
    <definedName name="_Estimate_Date_Contr_TDC__Std_Imp">'[19]Contr TDC - Std Imp'!$B$6</definedName>
    <definedName name="_Estimate_Date_Elec_Item_Dets">#REF!</definedName>
    <definedName name="_Estimate_Date_Equip_Item_Dets">#REF!</definedName>
    <definedName name="_Estimate_Date_Inst_Item_Dets">#REF!</definedName>
    <definedName name="_Estimate_Date_Insul_Item_Dets">#REF!</definedName>
    <definedName name="_Estimate_Date_Item_DetsIPMFull">'[19]TDC Item Dets-IPM-Full'!$B$5</definedName>
    <definedName name="_Estimate_Date_Item_Sumry__Std_Imp">'[19]Item Sumry - Std Imp'!$B$6</definedName>
    <definedName name="_Estimate_Date_List__Components">'[19]List - Components'!$B$6</definedName>
    <definedName name="_Estimate_Date_List__Equipment">'[19]List - Equipment'!$B$5</definedName>
    <definedName name="_Estimate_Date_Paint_Item_Dets">#REF!</definedName>
    <definedName name="_Estimate_Date_Pipe_Item_Dets">#REF!</definedName>
    <definedName name="_Estimate_Date_Proj_Cost_Sumry">#REF!</definedName>
    <definedName name="_Estimate_Date_Proj_TIC__Std_Imp">'[19]Proj TIC - Std Imp'!$B$6</definedName>
    <definedName name="_Estimate_Date_Project_Metrics">'[19]Project Metrics'!$B$5</definedName>
    <definedName name="_Estimate_Date_Steel_Item_Dets">#REF!</definedName>
    <definedName name="_Estimate_Date_TDC_COA_Grp_Sumry">'[19]TDC COA Grp Sumry'!$B$5</definedName>
    <definedName name="_Estimate_Date_TDC_COA_Sumry">'[19]TDC COA Sumry'!$B$6</definedName>
    <definedName name="_Estimate_Date_TDC_Item_Dets">'[19]TDC Item Dets'!$B$5</definedName>
    <definedName name="_Estimate_Date_TDC_Item_DetsFull">'[19]TDC Item Dets-Full'!$B$5</definedName>
    <definedName name="_Estimate_Date_TDC_Item_DetsIPMFull">'[19]TDC Item Dets-IPM-Full'!$B$5</definedName>
    <definedName name="_Estimate_Date_TDC_Item_Sumry">'[19]TDC Item Sumry'!$B$5</definedName>
    <definedName name="_Estimate_Date_TDC_Key_Qty_Sumry">'[19]TDC Key Qty Sumry'!$B$5</definedName>
    <definedName name="_Estimate_Date_Unit_Costs__Std_Imp">'[19]Unit Costs - Std Imp'!$B$6</definedName>
    <definedName name="_Estimate_Date_Unit_MH__Std_Imp">'[19]Unit MH - Std Imp'!$B$6</definedName>
    <definedName name="_F840">+#REF!+#REF!+#REF!+#REF!+#REF!+#REF!+#REF!+#REF!+#REF!+#REF!+#REF!+#REF!+#REF!+#REF!</definedName>
    <definedName name="_FCD0">+#REF!+#REF!+#REF!+#REF!+#REF!+#REF!+#REF!+#REF!+#REF!+#REF!+#REF!+#REF!+#REF!+#REF!</definedName>
    <definedName name="_Feb08">'[33]FX- 2008'!$C$7</definedName>
    <definedName name="_feb2">'[32]2018 EGD Charges'!#REF!</definedName>
    <definedName name="_feb3">#REF!</definedName>
    <definedName name="_feb4">#REF!</definedName>
    <definedName name="_feb5">#REF!</definedName>
    <definedName name="_Febuary08">'[16]FX- 2008'!$C$7</definedName>
    <definedName name="_Fill" hidden="1">#REF!</definedName>
    <definedName name="_xlnm._FilterDatabase" localSheetId="1" hidden="1">'UGL 2013 Acc Depr'!#REF!</definedName>
    <definedName name="_xlnm._FilterDatabase" localSheetId="3" hidden="1">'UGL 2014 Acc Depr'!#REF!</definedName>
    <definedName name="_xlnm._FilterDatabase" localSheetId="5" hidden="1">'UGL 2015 Acc Depr'!#REF!</definedName>
    <definedName name="_xlnm._FilterDatabase" localSheetId="7" hidden="1">'UGL 2016 Acc Depr'!#REF!</definedName>
    <definedName name="_xlnm._FilterDatabase" localSheetId="9" hidden="1">'UGL 2017 Acc Depr'!#REF!</definedName>
    <definedName name="_xlnm._FilterDatabase" localSheetId="11" hidden="1">'UGL 2018 Acc Depr'!#REF!</definedName>
    <definedName name="_xlnm._FilterDatabase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gen1">#REF!</definedName>
    <definedName name="_Gen2">#REF!</definedName>
    <definedName name="_gen3">#REF!</definedName>
    <definedName name="_Gen4">#REF!</definedName>
    <definedName name="_Gen5">#REF!</definedName>
    <definedName name="_GPV12">[34]Calcs!$L$111</definedName>
    <definedName name="_Jan08">#REF!</definedName>
    <definedName name="_jan2">'[32]2018 EGD Charges'!#REF!</definedName>
    <definedName name="_jan3">#REF!</definedName>
    <definedName name="_Job_Number_Civil_Item_Dets">#REF!</definedName>
    <definedName name="_Job_Number_COA_Sumry__Std_Imp">'[19]COA Sumry - Std Imp'!$D$5</definedName>
    <definedName name="_Job_Number_COA_Sumry_by_Area">'[19]COA Sumry by Area'!$G$5</definedName>
    <definedName name="_Job_Number_COA_Sumry_by_Contr">'[19]COA Sumry by Contr'!$G$5</definedName>
    <definedName name="_Job_Number_COA_Sumry_by_RG">'[19]COA Sumry by RG'!$G$5</definedName>
    <definedName name="_Job_Number_Contr_TDC__Std_Imp">'[19]Contr TDC - Std Imp'!$E$5</definedName>
    <definedName name="_Job_Number_Elec_Item_Dets">#REF!</definedName>
    <definedName name="_Job_Number_Equip_Item_Dets">#REF!</definedName>
    <definedName name="_Job_Number_Inst_Item_Dets">#REF!</definedName>
    <definedName name="_Job_Number_Insul_Item_Dets">#REF!</definedName>
    <definedName name="_Job_Number_Item_Sumry__Std_Imp">'[19]Item Sumry - Std Imp'!$F$5</definedName>
    <definedName name="_Job_Number_List__Components">'[19]List - Components'!$E$5</definedName>
    <definedName name="_Job_Number_List__Equipment">'[19]List - Equipment'!$G$5</definedName>
    <definedName name="_Job_Number_Paint_Item_Dets">#REF!</definedName>
    <definedName name="_Job_Number_Pipe_Item_Dets">#REF!</definedName>
    <definedName name="_Job_Number_Proj_Cost_Sumry">#REF!</definedName>
    <definedName name="_Job_Number_Proj_TIC__Std_Imp">'[19]Proj TIC - Std Imp'!$D$5</definedName>
    <definedName name="_Job_Number_Project_Metrics">'[19]Project Metrics'!$L$5</definedName>
    <definedName name="_Job_Number_Steel_Item_Dets">#REF!</definedName>
    <definedName name="_Job_Number_TDC_COA_Grp_Sumry">'[19]TDC COA Grp Sumry'!$I$5</definedName>
    <definedName name="_Job_Number_TDC_COA_Sumry">'[19]TDC COA Sumry'!$E$5</definedName>
    <definedName name="_Job_Number_TDC_Item_Dets">'[19]TDC Item Dets'!$L$5</definedName>
    <definedName name="_Job_Number_TDC_Item_DetsFull">'[19]TDC Item Dets-Full'!$R$5</definedName>
    <definedName name="_Job_Number_TDC_Item_DetsIPMFull">'[19]TDC Item Dets-IPM-Full'!$P$5</definedName>
    <definedName name="_Job_Number_TDC_Item_Sumry">'[19]TDC Item Sumry'!$L$5</definedName>
    <definedName name="_Job_Number_TDC_Key_Qty_Sumry">'[19]TDC Key Qty Sumry'!$H$5</definedName>
    <definedName name="_Job_Number_Unit_Costs__Std_Imp">'[19]Unit Costs - Std Imp'!$D$5</definedName>
    <definedName name="_Job_Number_Unit_MH__Std_Imp">'[19]Unit MH - Std Imp'!$D$5</definedName>
    <definedName name="_jul2">'[32]2018 EGD Charges'!#REF!</definedName>
    <definedName name="_jul3">#REF!</definedName>
    <definedName name="_jun2">'[32]2018 EGD Charges'!#REF!</definedName>
    <definedName name="_jun3">#REF!</definedName>
    <definedName name="_Key1" hidden="1">'[35]TAX_EQUITY_Field Serv'!$A$10</definedName>
    <definedName name="_Key2" hidden="1">#REF!</definedName>
    <definedName name="_Logo_Civil_COA_Sumry">"Object 10"</definedName>
    <definedName name="_Logo_Civil_Item_Dets">"Object 131"</definedName>
    <definedName name="_Logo_Civil_Item_Sumry">"Object 53"</definedName>
    <definedName name="_Mar08">#REF!</definedName>
    <definedName name="_mar2">'[32]2018 EGD Charges'!#REF!</definedName>
    <definedName name="_mar3">#REF!</definedName>
    <definedName name="_may2">'[32]2018 EGD Charges'!#REF!</definedName>
    <definedName name="_may3">#REF!</definedName>
    <definedName name="_May98">[8]Crescent!#REF!</definedName>
    <definedName name="_NET1">#REF!</definedName>
    <definedName name="_nov2">'[32]2018 EGD Charges'!#REF!</definedName>
    <definedName name="_nov3">#REF!</definedName>
    <definedName name="_NP15">#REF!</definedName>
    <definedName name="_NR01">'[9]#REF'!$A$200:$U$399</definedName>
    <definedName name="_NR02">'[9]#REF'!$A$400:$IV$599</definedName>
    <definedName name="_NR03">'[9]#REF'!$A$600:$IV$718</definedName>
    <definedName name="_NR04">'[9]#REF'!$A$800:$IV$918</definedName>
    <definedName name="_NR05">'[9]#REF'!$A$1000:$IV$1118</definedName>
    <definedName name="_NR06">'[9]#REF'!$A$1200:$IV$1318</definedName>
    <definedName name="_NR07">'[9]#REF'!$A$1400:$IV$1518</definedName>
    <definedName name="_NR08">'[9]#REF'!$A$1600:$IV$1718</definedName>
    <definedName name="_NR09">'[9]#REF'!$A$1800:$IV$1918</definedName>
    <definedName name="_NR10">'[9]#REF'!$A$2000:$IV$2118</definedName>
    <definedName name="_NR11">'[9]#REF'!$A$2200:$IV$2318</definedName>
    <definedName name="_NR12">'[9]#REF'!$A$2400:$IV$2518</definedName>
    <definedName name="_NR13">'[9]#REF'!$A$2600:$IV$2718</definedName>
    <definedName name="_NR14">'[9]#REF'!$A$2800:$IV$2918</definedName>
    <definedName name="_NR15">'[9]#REF'!$A$3000:$IV$3118</definedName>
    <definedName name="_NR16">'[9]#REF'!$A$3200:$IV$3318</definedName>
    <definedName name="_NR17">'[9]#REF'!$A$3400:$IV$3519</definedName>
    <definedName name="_NR18">'[9]#REF'!$A$3600:$IV$3719</definedName>
    <definedName name="_NR20">'[9]#REF'!$A$3800:$IV$3919</definedName>
    <definedName name="_NR21">'[9]#REF'!$A$4000:$IV$4118</definedName>
    <definedName name="_NR22">'[9]#REF'!$A$4200:$IV$4318</definedName>
    <definedName name="_NR23">'[9]#REF'!$A$4400:$IV$4518</definedName>
    <definedName name="_NR24">'[9]#REF'!$A$4600:$IV$4718</definedName>
    <definedName name="_NR25">'[9]#REF'!$A$4800:$IV$4918</definedName>
    <definedName name="_NR26">'[9]#REF'!$A$5000:$IV$5118</definedName>
    <definedName name="_NR27">'[9]#REF'!$A$5200:$IV$5318</definedName>
    <definedName name="_NR28">'[9]#REF'!$A$5400:$IV$5518</definedName>
    <definedName name="_NR29">'[9]#REF'!$A$5600:$IV$5718</definedName>
    <definedName name="_NR30">'[9]#REF'!$A$5800:$IV$5918</definedName>
    <definedName name="_NR31">'[9]#REF'!$A$6000:$IV$6118</definedName>
    <definedName name="_NR32">'[9]#REF'!$A$6200:$IV$6318</definedName>
    <definedName name="_NR33">'[9]#REF'!$A$6400:$IV$6518</definedName>
    <definedName name="_NR34">'[9]#REF'!$A$6652:$IV$6718</definedName>
    <definedName name="_NR35">'[9]#REF'!$A$6800:$IV$6919</definedName>
    <definedName name="_NR36">'[9]#REF'!$A$7000:$IV$7119</definedName>
    <definedName name="_NR37">'[9]#REF'!$A$7200:$IV$7319</definedName>
    <definedName name="_oct2">'[32]2018 EGD Charges'!#REF!</definedName>
    <definedName name="_oct3">#REF!</definedName>
    <definedName name="_Order1" hidden="1">255</definedName>
    <definedName name="_Order2" hidden="1">255</definedName>
    <definedName name="_OTH2">#REF!</definedName>
    <definedName name="_P1">#N/A</definedName>
    <definedName name="_p2">#N/A</definedName>
    <definedName name="_PG1">#REF!</definedName>
    <definedName name="_PG10">#REF!</definedName>
    <definedName name="_PG11">#REF!</definedName>
    <definedName name="_PG12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I2">#REF!</definedName>
    <definedName name="_PPV12">[34]Calcs!$N$111</definedName>
    <definedName name="_pr1">#REF!</definedName>
    <definedName name="_pr2">#REF!</definedName>
    <definedName name="_Prepared_By_Civil_Item_Dets">#REF!</definedName>
    <definedName name="_Prepared_By_COA_Sumry__Std_Imp">'[19]COA Sumry - Std Imp'!$F$5</definedName>
    <definedName name="_Prepared_By_COA_Sumry_by_Area">'[19]COA Sumry by Area'!$J$5</definedName>
    <definedName name="_Prepared_By_COA_Sumry_by_Contr">'[19]COA Sumry by Contr'!$J$5</definedName>
    <definedName name="_Prepared_By_COA_Sumry_by_RG">'[19]COA Sumry by RG'!$J$5</definedName>
    <definedName name="_Prepared_By_Contr_TDC__Std_Imp">'[19]Contr TDC - Std Imp'!$G$5</definedName>
    <definedName name="_Prepared_By_Elec_Item_Dets">#REF!</definedName>
    <definedName name="_Prepared_By_Equip_Item_Dets">#REF!</definedName>
    <definedName name="_Prepared_By_Inst_Item_Dets">#REF!</definedName>
    <definedName name="_Prepared_By_Insul_Item_Dets">#REF!</definedName>
    <definedName name="_Prepared_By_Item_Sumry__Std_Imp">'[19]Item Sumry - Std Imp'!$I$5</definedName>
    <definedName name="_Prepared_By_List__Components">'[19]List - Components'!$G$5</definedName>
    <definedName name="_Prepared_By_List__Equipment">'[19]List - Equipment'!$I$3</definedName>
    <definedName name="_Prepared_By_Paint_Item_Dets">#REF!</definedName>
    <definedName name="_Prepared_By_Pipe_Item_Dets">#REF!</definedName>
    <definedName name="_Prepared_By_Proj_Cost_Sumry">#REF!</definedName>
    <definedName name="_Prepared_By_Proj_TIC__Std_Imp">'[19]Proj TIC - Std Imp'!$F$5</definedName>
    <definedName name="_Prepared_By_Project_Metrics">'[19]Project Metrics'!$O$3</definedName>
    <definedName name="_Prepared_By_Steel_Item_Dets">#REF!</definedName>
    <definedName name="_Prepared_By_TDC_COA_Grp_Sumry">'[19]TDC COA Grp Sumry'!$K$3</definedName>
    <definedName name="_Prepared_By_TDC_COA_Sumry">'[19]TDC COA Sumry'!$H$5</definedName>
    <definedName name="_Prepared_By_TDC_Item_Dets">'[19]TDC Item Dets'!$P$3</definedName>
    <definedName name="_Prepared_By_TDC_Item_DetsFull">'[19]TDC Item Dets-Full'!$V$3</definedName>
    <definedName name="_Prepared_By_TDC_Item_DetsIPMFull">'[19]TDC Item Dets-IPM-Full'!$T$3</definedName>
    <definedName name="_Prepared_By_TDC_Item_Sumry">'[19]TDC Item Sumry'!$O$3</definedName>
    <definedName name="_Prepared_By_TDC_Key_Qty_Sumry">'[19]TDC Key Qty Sumry'!$J$3</definedName>
    <definedName name="_Prepared_By_Unit_Costs__Std_Imp">'[19]Unit Costs - Std Imp'!$F$5</definedName>
    <definedName name="_Prepared_By_Unit_MH__Std_Imp">'[19]Unit MH - Std Imp'!$F$5</definedName>
    <definedName name="_Project_Directory_Proj_Cost_Sumry">#REF!</definedName>
    <definedName name="_Project_Location_Civil_Item_Dets">#REF!</definedName>
    <definedName name="_Project_Location_COA_Sumry__Std_Imp">'[19]COA Sumry - Std Imp'!$B$5</definedName>
    <definedName name="_Project_Location_COA_Sumry_by_Area">'[19]COA Sumry by Area'!$C$5</definedName>
    <definedName name="_Project_Location_COA_Sumry_by_Contr">'[19]COA Sumry by Contr'!$C$5</definedName>
    <definedName name="_Project_Location_COA_Sumry_by_RG">'[19]COA Sumry by RG'!$C$5</definedName>
    <definedName name="_Project_Location_Contr_TDC__Std_Imp">'[19]Contr TDC - Std Imp'!$B$5</definedName>
    <definedName name="_Project_Location_Elec_Item_Dets">#REF!</definedName>
    <definedName name="_Project_Location_Equip_Item_Dets">#REF!</definedName>
    <definedName name="_Project_Location_Inst_Item_Dets">#REF!</definedName>
    <definedName name="_Project_Location_Insul_Item_Dets">#REF!</definedName>
    <definedName name="_Project_Location_Item_Sumry__Std_Imp">'[19]Item Sumry - Std Imp'!$B$5</definedName>
    <definedName name="_Project_Location_List__Components">'[19]List - Components'!$B$5</definedName>
    <definedName name="_Project_Location_List__Equipment">'[19]List - Equipment'!$G$4</definedName>
    <definedName name="_Project_Location_Paint_Item_Dets">#REF!</definedName>
    <definedName name="_Project_Location_Pipe_Item_Dets">#REF!</definedName>
    <definedName name="_Project_Location_Proj_Cost_Sumry">#REF!</definedName>
    <definedName name="_Project_Location_Proj_TIC__Std_Imp">'[19]Proj TIC - Std Imp'!$B$5</definedName>
    <definedName name="_Project_Location_Project_Metrics">'[19]Project Metrics'!$L$4</definedName>
    <definedName name="_Project_Location_Steel_Item_Dets">#REF!</definedName>
    <definedName name="_Project_Location_TDC_COA_Grp_Sumry">'[19]TDC COA Grp Sumry'!$I$4</definedName>
    <definedName name="_Project_Location_TDC_COA_Sumry">'[19]TDC COA Sumry'!$B$5</definedName>
    <definedName name="_Project_Location_TDC_Item_Dets">'[19]TDC Item Dets'!$L$4</definedName>
    <definedName name="_Project_Location_TDC_Item_DetsFull">'[19]TDC Item Dets-Full'!$R$4</definedName>
    <definedName name="_Project_Location_TDC_Item_DetsIPMFull">'[19]TDC Item Dets-IPM-Full'!$P$4</definedName>
    <definedName name="_Project_Location_TDC_Item_Sumry">'[19]TDC Item Sumry'!$L$4</definedName>
    <definedName name="_Project_Location_TDC_Key_Qty_Sumry">'[19]TDC Key Qty Sumry'!$H$4</definedName>
    <definedName name="_Project_Location_Unit_Costs__Std_Imp">'[19]Unit Costs - Std Imp'!$B$5</definedName>
    <definedName name="_Project_Location_Unit_MH__Std_Imp">'[19]Unit MH - Std Imp'!$B$5</definedName>
    <definedName name="_Project_Name_Civil_Item_Dets">#REF!</definedName>
    <definedName name="_Project_Name_COA_Sumry__Std_Imp">'[19]COA Sumry - Std Imp'!$B$4</definedName>
    <definedName name="_Project_Name_COA_Sumry_by_Area">'[19]COA Sumry by Area'!$C$4</definedName>
    <definedName name="_Project_Name_COA_Sumry_by_Contr">'[19]COA Sumry by Contr'!$C$4</definedName>
    <definedName name="_Project_Name_COA_Sumry_by_RG">'[19]COA Sumry by RG'!$C$4</definedName>
    <definedName name="_Project_Name_Contr_TDC__Std_Imp">'[19]Contr TDC - Std Imp'!$B$4</definedName>
    <definedName name="_Project_Name_Elec_Item_Dets">#REF!</definedName>
    <definedName name="_Project_Name_Equip_Item_Dets">#REF!</definedName>
    <definedName name="_Project_Name_Inst_Item_Dets">#REF!</definedName>
    <definedName name="_Project_Name_Insul_Item_Dets">#REF!</definedName>
    <definedName name="_Project_Name_Item_Sumry__Std_Imp">'[19]Item Sumry - Std Imp'!$B$4</definedName>
    <definedName name="_Project_Name_List__Components">'[19]List - Components'!$B$4</definedName>
    <definedName name="_Project_Name_List__Equipment">'[19]List - Equipment'!$B$4</definedName>
    <definedName name="_Project_Name_Paint_Item_Dets">#REF!</definedName>
    <definedName name="_Project_Name_Pipe_Item_Dets">#REF!</definedName>
    <definedName name="_Project_Name_Proj_Cost_Sumry">#REF!</definedName>
    <definedName name="_Project_Name_Proj_TIC__Std_Imp">'[19]Proj TIC - Std Imp'!$B$4</definedName>
    <definedName name="_Project_Name_Project_Metrics">'[19]Project Metrics'!$B$4</definedName>
    <definedName name="_Project_Name_Steel_Item_Dets">#REF!</definedName>
    <definedName name="_Project_Name_TDC_COA_Grp_Sumry">'[19]TDC COA Grp Sumry'!$B$4</definedName>
    <definedName name="_Project_Name_TDC_COA_Sumry">'[19]TDC COA Sumry'!$B$4</definedName>
    <definedName name="_Project_Name_TDC_Item_Dets">'[19]TDC Item Dets'!$B$4</definedName>
    <definedName name="_Project_Name_TDC_Item_DetsFull">'[19]TDC Item Dets-Full'!$B$4</definedName>
    <definedName name="_Project_Name_TDC_Item_DetsIPMFull">'[19]TDC Item Dets-IPM-Full'!$B$4</definedName>
    <definedName name="_Project_Name_TDC_Item_Sumry">'[19]TDC Item Sumry'!$B$4</definedName>
    <definedName name="_Project_Name_TDC_Key_Qty_Sumry">'[19]TDC Key Qty Sumry'!$B$4</definedName>
    <definedName name="_Project_Name_Unit_Costs__Std_Imp">'[19]Unit Costs - Std Imp'!$B$4</definedName>
    <definedName name="_Project_Name_Unit_MH__Std_Imp">'[19]Unit MH - Std Imp'!$B$4</definedName>
    <definedName name="_Project_Title_Civil_Item_Dets">#REF!</definedName>
    <definedName name="_Project_Title_COA_Sumry__Std_Imp">'[19]COA Sumry - Std Imp'!$B$3</definedName>
    <definedName name="_Project_Title_COA_Sumry_by_Area">'[19]COA Sumry by Area'!$C$3</definedName>
    <definedName name="_Project_Title_COA_Sumry_by_Contr">'[19]COA Sumry by Contr'!$C$3</definedName>
    <definedName name="_Project_Title_COA_Sumry_by_RG">'[19]COA Sumry by RG'!$C$3</definedName>
    <definedName name="_Project_Title_Contr_TDC__Std_Imp">'[19]Contr TDC - Std Imp'!$B$3</definedName>
    <definedName name="_Project_Title_Elec_Item_Dets">#REF!</definedName>
    <definedName name="_Project_Title_Equip_Item_Dets">#REF!</definedName>
    <definedName name="_Project_Title_Inst_Item_Dets">#REF!</definedName>
    <definedName name="_Project_Title_Insul_Item_Dets">#REF!</definedName>
    <definedName name="_Project_Title_Item_Sumry__Std_Imp">'[19]Item Sumry - Std Imp'!$B$3</definedName>
    <definedName name="_Project_Title_List__Components">'[19]List - Components'!$B$3</definedName>
    <definedName name="_Project_Title_List__Equipment">'[19]List - Equipment'!$B$3</definedName>
    <definedName name="_Project_Title_Paint_Item_Dets">#REF!</definedName>
    <definedName name="_Project_Title_Pipe_Item_Dets">#REF!</definedName>
    <definedName name="_Project_Title_Proj_Cost_Sumry">#REF!</definedName>
    <definedName name="_Project_Title_Proj_TIC__Std_Imp">'[19]Proj TIC - Std Imp'!$B$3</definedName>
    <definedName name="_Project_Title_Project_Metrics">'[19]Project Metrics'!$B$3</definedName>
    <definedName name="_Project_Title_Steel_Item_Dets">#REF!</definedName>
    <definedName name="_Project_Title_TDC_COA_Grp_Sumry">'[19]TDC COA Grp Sumry'!$B$3</definedName>
    <definedName name="_Project_Title_TDC_COA_Sumry">'[19]TDC COA Sumry'!$B$3</definedName>
    <definedName name="_Project_Title_TDC_Item_Dets">'[19]TDC Item Dets'!$B$3</definedName>
    <definedName name="_Project_Title_TDC_Item_DetsFull">'[19]TDC Item Dets-Full'!$B$3</definedName>
    <definedName name="_Project_Title_TDC_Item_DetsIPMFull">'[19]TDC Item Dets-IPM-Full'!$B$3</definedName>
    <definedName name="_Project_Title_TDC_Item_Sumry">'[19]TDC Item Sumry'!$B$3</definedName>
    <definedName name="_Project_Title_TDC_Key_Qty_Sumry">'[19]TDC Key Qty Sumry'!$B$3</definedName>
    <definedName name="_Project_Title_Unit_Costs__Std_Imp">'[19]Unit Costs - Std Imp'!$B$3</definedName>
    <definedName name="_Project_Title_Unit_MH__Std_Imp">'[19]Unit MH - Std Imp'!$B$3</definedName>
    <definedName name="_PV12">'[36]Maintain Asset'!#REF!</definedName>
    <definedName name="_q222" hidden="1">{"Income Statement",#N/A,FALSE,"Stmt of Earnings"}</definedName>
    <definedName name="_qtr1">#REF!</definedName>
    <definedName name="_Regression_Out" hidden="1">#REF!</definedName>
    <definedName name="_Regression_X" hidden="1">#REF!</definedName>
    <definedName name="_Regression_Y" hidden="1">#REF!</definedName>
    <definedName name="_Report">"All"</definedName>
    <definedName name="_Scenario_Name_Civil_Item_Dets">#REF!</definedName>
    <definedName name="_Scenario_Name_COA_Sumry__Std_Imp">'[19]COA Sumry - Std Imp'!$E$4</definedName>
    <definedName name="_Scenario_Name_COA_Sumry_by_Area">'[19]COA Sumry by Area'!$H$4</definedName>
    <definedName name="_Scenario_Name_COA_Sumry_by_Contr">'[19]COA Sumry by Contr'!$H$4</definedName>
    <definedName name="_Scenario_Name_COA_Sumry_by_RG">'[19]COA Sumry by RG'!$H$4</definedName>
    <definedName name="_Scenario_Name_Contr_TDC__Std_Imp">'[19]Contr TDC - Std Imp'!$F$4</definedName>
    <definedName name="_Scenario_Name_Elec_Item_Dets">#REF!</definedName>
    <definedName name="_Scenario_Name_Equip_Item_Dets">#REF!</definedName>
    <definedName name="_Scenario_Name_Inst_Item_Dets">#REF!</definedName>
    <definedName name="_Scenario_Name_Insul_Item_Dets">#REF!</definedName>
    <definedName name="_Scenario_Name_Item_Sumry__Std_Imp">'[19]Item Sumry - Std Imp'!$H$4</definedName>
    <definedName name="_Scenario_Name_List__Components">'[19]List - Components'!$F$4</definedName>
    <definedName name="_Scenario_Name_List__Equipment">'[19]List - Equipment'!$D$4</definedName>
    <definedName name="_Scenario_Name_Paint_Item_Dets">#REF!</definedName>
    <definedName name="_Scenario_Name_Pipe_Item_Dets">#REF!</definedName>
    <definedName name="_Scenario_Name_Proj_Cost_Sumry">#REF!</definedName>
    <definedName name="_Scenario_Name_Proj_TIC__Std_Imp">'[19]Proj TIC - Std Imp'!$E$4</definedName>
    <definedName name="_Scenario_Name_Project_Metrics">'[19]Project Metrics'!$H$4</definedName>
    <definedName name="_Scenario_Name_Steel_Item_Dets">#REF!</definedName>
    <definedName name="_Scenario_Name_TDC_COA_Grp_Sumry">'[19]TDC COA Grp Sumry'!$E$4</definedName>
    <definedName name="_Scenario_Name_TDC_COA_Sumry">'[19]TDC COA Sumry'!$F$4</definedName>
    <definedName name="_Scenario_Name_TDC_Item_Dets">'[19]TDC Item Dets'!$G$4</definedName>
    <definedName name="_Scenario_Name_TDC_Item_DetsFull">'[19]TDC Item Dets-Full'!$K$4</definedName>
    <definedName name="_Scenario_Name_TDC_Item_DetsIPMFull">'[19]TDC Item Dets-IPM-Full'!$I$4</definedName>
    <definedName name="_Scenario_Name_TDC_Item_Sumry">'[19]TDC Item Sumry'!$F$4</definedName>
    <definedName name="_Scenario_Name_TDC_Key_Qty_Sumry">'[19]TDC Key Qty Sumry'!$E$4</definedName>
    <definedName name="_Scenario_Name_Unit_Costs__Std_Imp">'[19]Unit Costs - Std Imp'!$E$4</definedName>
    <definedName name="_Scenario_Name_Unit_MH__Std_Imp">'[19]Unit MH - Std Imp'!$E$4</definedName>
    <definedName name="_SCH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25">#REF!</definedName>
    <definedName name="_SCH26">#REF!</definedName>
    <definedName name="_SCH3">#REF!</definedName>
    <definedName name="_SCH6">#REF!</definedName>
    <definedName name="_SCH61">#REF!</definedName>
    <definedName name="_SCH7">#REF!</definedName>
    <definedName name="_sep2">'[32]2018 EGD Charges'!#REF!</definedName>
    <definedName name="_sep3">#REF!</definedName>
    <definedName name="_SI_0_TDC_COASumry">'[19]COA Sumry - Std Imp'!$A$7</definedName>
    <definedName name="_SI_0_TDC_ContrSumry">'[19]Contr TDC - Std Imp'!$A$7</definedName>
    <definedName name="_SI_0_TDC_ItemSumry">'[19]Item Sumry - Std Imp'!$A$7</definedName>
    <definedName name="_SI_0_TDC_UnitCosts">'[19]Unit Costs - Std Imp'!$A$7</definedName>
    <definedName name="_SI_0_TDC_UnitMH">'[19]Unit MH - Std Imp'!$A$7</definedName>
    <definedName name="_SI_0_TIC_Overall">'[19]Proj TIC - Std Imp'!$A$7</definedName>
    <definedName name="_Sort" hidden="1">'[35]TAX_EQUITY_Field Serv'!$A$10:$E$76</definedName>
    <definedName name="_SP15">#REF!</definedName>
    <definedName name="_TAB1">'[37]Rev&amp;Exp'!#REF!</definedName>
    <definedName name="_TAB2">'[37]Rev&amp;Exp'!#REF!</definedName>
    <definedName name="_TAB3">'[37]Rev&amp;Exp'!#REF!</definedName>
    <definedName name="_TAB4">'[37]Rev&amp;Exp'!#REF!</definedName>
    <definedName name="_TAB5">'[37]Rev&amp;Exp'!#REF!</definedName>
    <definedName name="_Table1_Out" hidden="1">#REF!</definedName>
    <definedName name="_Table2_Out" hidden="1">#REF!</definedName>
    <definedName name="A">#REF!</definedName>
    <definedName name="A_B4T3S1" localSheetId="1">#REF!</definedName>
    <definedName name="A_B4T3S1" localSheetId="0">'UGL 2013 Gross'!#REF!</definedName>
    <definedName name="A_B4T3S1" localSheetId="3">#REF!</definedName>
    <definedName name="A_B4T3S1" localSheetId="2">'UGL 2014 Gross'!#REF!</definedName>
    <definedName name="A_B4T3S1" localSheetId="5">#REF!</definedName>
    <definedName name="A_B4T3S1" localSheetId="4">'UGL 2015 Gross'!#REF!</definedName>
    <definedName name="A_B4T3S1" localSheetId="7">#REF!</definedName>
    <definedName name="A_B4T3S1" localSheetId="6">'UGL 2016 Gross'!#REF!</definedName>
    <definedName name="A_B4T3S1" localSheetId="9">#REF!</definedName>
    <definedName name="A_B4T3S1" localSheetId="8">'UGL 2017 Gross'!#REF!</definedName>
    <definedName name="A_B4T3S1" localSheetId="11">#REF!</definedName>
    <definedName name="A_B4T3S1" localSheetId="10">'UGL 2018 Gross'!#REF!</definedName>
    <definedName name="A_B4T3S1">#REF!</definedName>
    <definedName name="aa">#REF!</definedName>
    <definedName name="aaa" hidden="1">{"Cash Flow Stmt",#N/A,FALSE,"Stmt of Cash Flows"}</definedName>
    <definedName name="AAM_AVAGE">#REF!</definedName>
    <definedName name="AAM_AVMEM">#REF!</definedName>
    <definedName name="AAM_AVPAYACT">#REF!</definedName>
    <definedName name="AAM_LRSALSTR1">#REF!</definedName>
    <definedName name="AAM_NUMEE">#REF!</definedName>
    <definedName name="AAS_LRSALSTR1">#REF!</definedName>
    <definedName name="AB_Spot_Price">#REF!</definedName>
    <definedName name="abc" hidden="1">{"Cash for Distribution",#N/A,FALSE,"Cash for Distribution"}</definedName>
    <definedName name="ABM_sales_into_Flat">'[38]inputs(other)'!#REF!</definedName>
    <definedName name="AccessLink">[39]DatabaseLink!#REF!</definedName>
    <definedName name="Account">#REF!</definedName>
    <definedName name="Accounting">#REF!</definedName>
    <definedName name="AccountingLocation">'[40]Dropdown Lists'!$C$2:$C$7</definedName>
    <definedName name="accountingTypeID">#REF!</definedName>
    <definedName name="ACCRETE">#REF!</definedName>
    <definedName name="AccrualPeriodValidation">[41]!AccrualPeriod[Accrual Period]</definedName>
    <definedName name="Accrualrate">'[42]Input Page'!$C$22</definedName>
    <definedName name="Accrualrate.py">'[42]Input Page'!$B$22</definedName>
    <definedName name="accruedexp">#REF!</definedName>
    <definedName name="Acct_No">#REF!</definedName>
    <definedName name="ACRS">'[37]Rev&amp;Exp'!#REF!</definedName>
    <definedName name="act_mth">[43]Feb!$B$24</definedName>
    <definedName name="act_mth_idx">[44]Config!$B$15</definedName>
    <definedName name="ACT_TRANS">#REF!</definedName>
    <definedName name="act_yr">#REF!</definedName>
    <definedName name="ActDisUsePay">#REF!</definedName>
    <definedName name="activity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S">#REF!</definedName>
    <definedName name="adds">#REF!</definedName>
    <definedName name="AdHoc_Sheets">#REF!</definedName>
    <definedName name="AdjAL.EOY">'[42]Min 8.50% After All'!$D$59</definedName>
    <definedName name="AdjRPA.EOY">'[42]Min 8.50% After All'!$F$59</definedName>
    <definedName name="AdjustBase">#REF!</definedName>
    <definedName name="ADJUSTMENTS">[45]Adjustments!$A:$IV</definedName>
    <definedName name="AdjustNew">#REF!</definedName>
    <definedName name="adm_wkbkProtect">#REF!</definedName>
    <definedName name="adm_wkshProtect">#REF!</definedName>
    <definedName name="admin">#REF!</definedName>
    <definedName name="Advanced_Turbine_Specialist">#REF!</definedName>
    <definedName name="Advances">#REF!</definedName>
    <definedName name="AEDC">[46]Report!$E$31</definedName>
    <definedName name="AEG">'[47]Duke Energy SEC FC 13 A-1'!$A$1:$H$18</definedName>
    <definedName name="AEP_Barge">#REF!</definedName>
    <definedName name="AEP_Bookout">#REF!</definedName>
    <definedName name="AEP_Netout">#REF!</definedName>
    <definedName name="AEP_Rail">#REF!</definedName>
    <definedName name="AEPU_STAT">#REF!</definedName>
    <definedName name="AFC">'[42]Min 8.50% After All'!$D$12</definedName>
    <definedName name="AFC.py">'[42]Input Page'!$H$38</definedName>
    <definedName name="AFDC_Equity_DCC">#REF!</definedName>
    <definedName name="AFDC_Equity_DEC">#REF!</definedName>
    <definedName name="AFDC_Equity_ELEC">#REF!</definedName>
    <definedName name="AFE_DIGS">#REF!</definedName>
    <definedName name="AFE_Holdback_Categories">#REF!</definedName>
    <definedName name="AFEE">'[37]Rev&amp;Exp'!#REF!</definedName>
    <definedName name="Affiliate">#REF!</definedName>
    <definedName name="AFUDC_Rates">#REF!</definedName>
    <definedName name="agg_disc">'[48]Globe Disc'!$A$1:$AS$221</definedName>
    <definedName name="AGT">[49]PEC_1520!#REF!</definedName>
    <definedName name="Airline_hotel_candidate">#REF!</definedName>
    <definedName name="Airline_hotel_ICP">#REF!</definedName>
    <definedName name="AL">'[50]ALNC by Employer (RPP)'!#REF!</definedName>
    <definedName name="ALAct">[42]Liabilities!$Q$16</definedName>
    <definedName name="ALAct.b4">[42]Liabilities!$B$14</definedName>
    <definedName name="ALAct.py">'[42]Input Page'!$H$4</definedName>
    <definedName name="ALCO_Data">#REF!</definedName>
    <definedName name="ALexp.EOY">'[42]Min 8.50% After All'!$D$55</definedName>
    <definedName name="AliasTblUprLft">#REF!</definedName>
    <definedName name="All">#REF!</definedName>
    <definedName name="All_Reports">#REF!</definedName>
    <definedName name="All_risks__property">#REF!</definedName>
    <definedName name="AllInCost">#REF!</definedName>
    <definedName name="Alloc_FST_Diff_Fix_Unit">'[51]TD-3.1 - First Sheet'!$H$34</definedName>
    <definedName name="Alloc_FST_Diff_Fixed">'[51]TD-3.1 - First Sheet'!$C$34</definedName>
    <definedName name="Alloc_FST_Diff_Var">'[51]TD-3.1 - First Sheet'!$D$34</definedName>
    <definedName name="Alloc_FST_Diff_Var_Unit">'[51]TD-3.1 - First Sheet'!$I$34</definedName>
    <definedName name="AllocableCosts">'[52]Recovery Detail - FF'!#REF!</definedName>
    <definedName name="Allocated_FST_Differential_Costs">'[51]TD-3.1 - First Sheet'!$C$34</definedName>
    <definedName name="ALLOCATED_OVERHEAD">#REF!</definedName>
    <definedName name="Allocation">'[52]Recovery Detail - FF'!#REF!</definedName>
    <definedName name="ALLOCOVHD">#REF!</definedName>
    <definedName name="AllSupplies">'[53]Take (Supply)'!$A$3:$IV$65536</definedName>
    <definedName name="allyli" hidden="1">'[14]AA-2a'!#REF!</definedName>
    <definedName name="ALRet">[42]Liabilities!$Q$20</definedName>
    <definedName name="ALRet.b4">[42]Liabilities!$B$20</definedName>
    <definedName name="ALRet.py">'[42]Input Page'!$H$6</definedName>
    <definedName name="Altona_VV_Annual">'[54]TD-1.2'!$I$53</definedName>
    <definedName name="ALTot">[42]Liabilities!$Q$21</definedName>
    <definedName name="ALTot.b4">[42]Liabilities!$B$21</definedName>
    <definedName name="ALTot.py">'[42]Input Page'!$H$7</definedName>
    <definedName name="ALTot.py2">'[42]Input Page'!$L$4</definedName>
    <definedName name="ALTV">[42]Liabilities!$Q$19</definedName>
    <definedName name="ALTV.b4">[42]Liabilities!$B$19</definedName>
    <definedName name="ALTV.py">'[42]Input Page'!$H$5</definedName>
    <definedName name="AMALCO">#REF!</definedName>
    <definedName name="amort">'[37]Rev&amp;Exp'!#REF!</definedName>
    <definedName name="AmortChgs">[42]Amort!$E$70</definedName>
    <definedName name="AmortChgs.py">'[42]Input Page'!$H$36</definedName>
    <definedName name="AmortCreds">[42]Amort!$E$76</definedName>
    <definedName name="AmortCreds.py">'[42]Input Page'!$H$42</definedName>
    <definedName name="AmortCredsNoCB">'[42]Min 8.50% After All'!$K$9</definedName>
    <definedName name="Amortizable_Debt">'[55]Amort. Debt'!$B$6</definedName>
    <definedName name="AMOUNT">#REF!</definedName>
    <definedName name="ANALYSIS">#REF!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Area">#REF!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C">[56]PEC_1520_NE!#REF!</definedName>
    <definedName name="Anita_Sola__VP">#REF!</definedName>
    <definedName name="Anne_McDowell">#REF!</definedName>
    <definedName name="Annualfields">#REF!</definedName>
    <definedName name="ANR_Demand">[51]FUNS!$G$38</definedName>
    <definedName name="anscount" hidden="1">1</definedName>
    <definedName name="AO_473_SVC">#REF!</definedName>
    <definedName name="AO_475_MAINS">#REF!</definedName>
    <definedName name="AO_477_MR">#REF!</definedName>
    <definedName name="APA">#REF!</definedName>
    <definedName name="apinterco">#REF!</definedName>
    <definedName name="APN">#REF!</definedName>
    <definedName name="APPENDIX_A_BASE_RATES">[57]AppendixA!#REF!</definedName>
    <definedName name="AppendixApage12to15">#REF!</definedName>
    <definedName name="AppendixApage8to13">#REF!</definedName>
    <definedName name="APPOR">#REF!</definedName>
    <definedName name="apr">#REF!</definedName>
    <definedName name="Apr_Y1">#REF!</definedName>
    <definedName name="Apr_Y2">#REF!</definedName>
    <definedName name="Apr_Y3">#REF!</definedName>
    <definedName name="apr15data">[58]apr15!$C$5:$I$16</definedName>
    <definedName name="apr3rate">[59]Instructions!$G$15</definedName>
    <definedName name="AprAOS">#REF!</definedName>
    <definedName name="aprbud">#REF!</definedName>
    <definedName name="AprHV">#REF!</definedName>
    <definedName name="April_1___Expected_Case">'[60]Base Yr'!#REF!</definedName>
    <definedName name="April98">[8]Crescent!#REF!</definedName>
    <definedName name="aprrate">[59]Instructions!$C$15</definedName>
    <definedName name="AR">#REF!</definedName>
    <definedName name="AR_sales">#REF!</definedName>
    <definedName name="arbrownsville">#REF!</definedName>
    <definedName name="Area">#REF!</definedName>
    <definedName name="AreaList">#REF!</definedName>
    <definedName name="Arms_PChrg">'[51]TD-4.4'!#REF!</definedName>
    <definedName name="ARO_Amount">[46]Assumptions!$F$146</definedName>
    <definedName name="AS">[61]TMR!#REF!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#REF!</definedName>
    <definedName name="ASDATE">'[62]DT-Adj'!$B$3:$B$65536</definedName>
    <definedName name="asdf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asdfasdfas" hidden="1">#REF!</definedName>
    <definedName name="asdfsadf" hidden="1">#REF!</definedName>
    <definedName name="ASN">#REF!</definedName>
    <definedName name="ASO_LRSALSTR1">#REF!</definedName>
    <definedName name="AsOfDate">#REF!</definedName>
    <definedName name="ASPortfolio">'[62]DT-Adj'!$Z$3:$Z$65536</definedName>
    <definedName name="Aspt20_Scenario">[63]Aspt!$I$22</definedName>
    <definedName name="AsptI15_AnalCrency">[63]Aspt!$I$15</definedName>
    <definedName name="ass">#REF!</definedName>
    <definedName name="asset_sale_detail">#REF!</definedName>
    <definedName name="asset_sale_gain_detail">'[64]Income_Statement 2005-2011'!#REF!</definedName>
    <definedName name="AssetGL">[42]Assets!$E$18</definedName>
    <definedName name="ASSETS">#REF!</definedName>
    <definedName name="AssetTransfer">[42]Assets!$E$8</definedName>
    <definedName name="ASSUM">#REF!</definedName>
    <definedName name="Assumptions">#REF!</definedName>
    <definedName name="AST">#REF!</definedName>
    <definedName name="ASTABLE">'[65]DT-Adj'!$B$4:$F$5000</definedName>
    <definedName name="ASwaptionTrades">#REF!</definedName>
    <definedName name="Atikoken_VV_Annual">'[54]TD-1.2'!$I$86</definedName>
    <definedName name="Atot1">'[66]Control Panel'!$AM$11</definedName>
    <definedName name="Atot2">'[66]Control Panel'!$AM$12</definedName>
    <definedName name="ATrades">#REF!</definedName>
    <definedName name="ATWACC">#REF!</definedName>
    <definedName name="AUDIT">#REF!</definedName>
    <definedName name="aug">#REF!</definedName>
    <definedName name="Aug_y1">#REF!</definedName>
    <definedName name="Aug_Y2">#REF!</definedName>
    <definedName name="Aug_Y3">#REF!</definedName>
    <definedName name="aug14info">[67]aug14!$A$5:$G$15</definedName>
    <definedName name="aug15data">[58]aug15!$B$5:$H$15</definedName>
    <definedName name="aug3rate">[59]Instructions!$G$19</definedName>
    <definedName name="AugAOS">#REF!</definedName>
    <definedName name="augbud">#REF!</definedName>
    <definedName name="Auger1_PrFcst">#REF!</definedName>
    <definedName name="Auger2_IS">#REF!</definedName>
    <definedName name="Auger2_PrFcst">#REF!</definedName>
    <definedName name="Auger2_Qtr">#REF!</definedName>
    <definedName name="Auger2_Vol">#REF!</definedName>
    <definedName name="Auger2_VolQtr">#REF!</definedName>
    <definedName name="AugHV">#REF!</definedName>
    <definedName name="augrate">[59]Instructions!$C$19</definedName>
    <definedName name="August">#REF!</definedName>
    <definedName name="Auth_OR_Comm_U2">[68]U2!$F$37</definedName>
    <definedName name="_xlnm.Auto_Open">#REF!</definedName>
    <definedName name="AV">#REF!</definedName>
    <definedName name="AVA">[42]Assets!$E$45</definedName>
    <definedName name="AVA.py">'[42]Input Page'!$H$8</definedName>
    <definedName name="AVA.py2">'[42]Input Page'!$L$5</definedName>
    <definedName name="AvA_month">#REF!</definedName>
    <definedName name="AvA_YTD">'[69]MMR Corp Variance Explanations'!#REF!</definedName>
    <definedName name="AVAEOY">'[42]Min 8.50% After All'!$M$25</definedName>
    <definedName name="AVAexp">[42]Assets!$H$40</definedName>
    <definedName name="avamonth">#REF!</definedName>
    <definedName name="AVApct">[42]Assets!$E$46</definedName>
    <definedName name="avaqtr">#REF!</definedName>
    <definedName name="AvB_month">#REF!</definedName>
    <definedName name="AvB_YTD">'[69]MMR Corp Variance Explanations'!#REF!</definedName>
    <definedName name="avbmonth">#REF!</definedName>
    <definedName name="AVERAGE">#REF!</definedName>
    <definedName name="Average_Shares_Outstanding">#REF!</definedName>
    <definedName name="AvF_month">'[69]MMR Corp Variance Explanations'!#REF!</definedName>
    <definedName name="AVG">#REF!</definedName>
    <definedName name="AVG_EQUITY">#REF!</definedName>
    <definedName name="AvgAgeAct">'[42]PI 2'!$G$15</definedName>
    <definedName name="AvgAgeAct.py">'[42]PI 2'!$E$15</definedName>
    <definedName name="AvgAgeAct.py2">'[42]PI 2'!$C$15</definedName>
    <definedName name="AvgAgeActFemale">'[42]PI 2'!$G$14</definedName>
    <definedName name="AvgAgeActFemale.py">'[42]PI 2'!$E$14</definedName>
    <definedName name="AvgAgeActFemale.py2">'[42]PI 2'!$C$14</definedName>
    <definedName name="AvgAgeActMale">'[42]PI 2'!$G$13</definedName>
    <definedName name="AvgAgeActMale.py">'[42]PI 2'!$E$13</definedName>
    <definedName name="AvgAgeActMale.py2">'[42]PI 2'!$C$13</definedName>
    <definedName name="AvgHireAgeAct">'[42]PI 2'!$G$30</definedName>
    <definedName name="AvgHireAgeAct.py">'[42]PI 2'!$E$30</definedName>
    <definedName name="AvgHireAgeAct.py2">'[42]PI 2'!$C$30</definedName>
    <definedName name="AvgHireAgeActFemale">'[42]PI 2'!$G$29</definedName>
    <definedName name="AvgHireAgeActFemale.py">'[42]PI 2'!$E$29</definedName>
    <definedName name="AvgHireAgeActFemale.py2">'[42]PI 2'!$C$29</definedName>
    <definedName name="AvgHireAgeActMale">'[42]PI 2'!$G$28</definedName>
    <definedName name="AvgHireAgeActMale.py">'[42]PI 2'!$E$28</definedName>
    <definedName name="AvgHireAgeActMale.py2">'[42]PI 2'!$C$28</definedName>
    <definedName name="AvgPartSvc">'[42]PI 2'!$G$25</definedName>
    <definedName name="AvgPartSvc.py">'[42]PI 2'!$E$25</definedName>
    <definedName name="AvgPartSvc.py2">'[42]PI 2'!$C$25</definedName>
    <definedName name="AvgPartSvcFemale">'[42]PI 2'!$G$24</definedName>
    <definedName name="AvgPartSvcFemale.py">'[42]PI 2'!$E$24</definedName>
    <definedName name="AvgPartSvcFemale.py2">'[42]PI 2'!$C$24</definedName>
    <definedName name="AvgPartSvcMale">'[42]PI 2'!$G$23</definedName>
    <definedName name="AvgPartSvcMale.py">'[42]PI 2'!$E$23</definedName>
    <definedName name="AvgPartSvcMale.py2">'[42]PI 2'!$C$23</definedName>
    <definedName name="AvgPayAct">'[42]PI 2'!$G$32</definedName>
    <definedName name="AvgPayAct.py">'[42]PI 2'!$E$32</definedName>
    <definedName name="AvgPayAct.py2">'[42]PI 2'!$C$32</definedName>
    <definedName name="AvgVstSvc">'[42]PI 2'!$G$20</definedName>
    <definedName name="AvgVstSvc.py">'[42]PI 2'!$E$20</definedName>
    <definedName name="AvgVstSvc.py2">'[42]PI 2'!$C$20</definedName>
    <definedName name="AvgVstSvcFemale">'[42]PI 2'!$G$19</definedName>
    <definedName name="AvgVstSvcFemale.py">'[42]PI 2'!$E$19</definedName>
    <definedName name="AvgVstSvcFemale.py2">'[42]PI 2'!$C$19</definedName>
    <definedName name="AvgVstSvcMale">'[42]PI 2'!$G$18</definedName>
    <definedName name="AvgVstSvcMale.py">'[42]PI 2'!$E$18</definedName>
    <definedName name="AvgVstSvcMale.py2">'[42]PI 2'!$C$18</definedName>
    <definedName name="Avoid">#REF!</definedName>
    <definedName name="AxisTitle1">#REF!</definedName>
    <definedName name="AxisTitle2">#REF!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>#REF!</definedName>
    <definedName name="B_B4T3S2">#REF!</definedName>
    <definedName name="B_M_Breakdown">#REF!</definedName>
    <definedName name="B1_">#N/A</definedName>
    <definedName name="B2_">#N/A</definedName>
    <definedName name="BackgroundColor1">#REF!</definedName>
    <definedName name="BackgroundColor2">#REF!</definedName>
    <definedName name="BACKUP">#REF!</definedName>
    <definedName name="BainIndexSheetTable">#REF!</definedName>
    <definedName name="Bal_Sheet">#REF!</definedName>
    <definedName name="Balance_Sheet_Year1">'[70]Balance Sheet'!$D$1:$P$124</definedName>
    <definedName name="Balance_Sheet_Year2">'[70]Balance Sheet'!$S$1:$AE$124</definedName>
    <definedName name="bals" hidden="1">{"Balance Sheet",#N/A,FALSE,"Stmt of Financial Position"}</definedName>
    <definedName name="balsheet" hidden="1">{"balsheet",#N/A,FALSE,"A"}</definedName>
    <definedName name="balsheet_1" hidden="1">{"balsheet",#N/A,FALSE,"A"}</definedName>
    <definedName name="balsheet_1_1" hidden="1">{"balsheet",#N/A,FALSE,"A"}</definedName>
    <definedName name="balsheet_1_2" hidden="1">{"balsheet",#N/A,FALSE,"A"}</definedName>
    <definedName name="balsheet_1_3" hidden="1">{"balsheet",#N/A,FALSE,"A"}</definedName>
    <definedName name="balsheet_1_4" hidden="1">{"balsheet",#N/A,FALSE,"A"}</definedName>
    <definedName name="balsheet_1_5" hidden="1">{"balsheet",#N/A,FALSE,"A"}</definedName>
    <definedName name="balsheet_2" hidden="1">{"balsheet",#N/A,FALSE,"A"}</definedName>
    <definedName name="balsheet_2_1" hidden="1">{"balsheet",#N/A,FALSE,"A"}</definedName>
    <definedName name="balsheet_2_2" hidden="1">{"balsheet",#N/A,FALSE,"A"}</definedName>
    <definedName name="balsheet_2_3" hidden="1">{"balsheet",#N/A,FALSE,"A"}</definedName>
    <definedName name="balsheet_2_4" hidden="1">{"balsheet",#N/A,FALSE,"A"}</definedName>
    <definedName name="balsheet_2_5" hidden="1">{"balsheet",#N/A,FALSE,"A"}</definedName>
    <definedName name="balsheet_3" hidden="1">{"balsheet",#N/A,FALSE,"A"}</definedName>
    <definedName name="balsheet_3_1" hidden="1">{"balsheet",#N/A,FALSE,"A"}</definedName>
    <definedName name="balsheet_3_2" hidden="1">{"balsheet",#N/A,FALSE,"A"}</definedName>
    <definedName name="balsheet_3_3" hidden="1">{"balsheet",#N/A,FALSE,"A"}</definedName>
    <definedName name="balsheet_3_4" hidden="1">{"balsheet",#N/A,FALSE,"A"}</definedName>
    <definedName name="balsheet_3_5" hidden="1">{"balsheet",#N/A,FALSE,"A"}</definedName>
    <definedName name="balsheet_4" hidden="1">{"balsheet",#N/A,FALSE,"A"}</definedName>
    <definedName name="balsheet_4_1" hidden="1">{"balsheet",#N/A,FALSE,"A"}</definedName>
    <definedName name="balsheet_4_2" hidden="1">{"balsheet",#N/A,FALSE,"A"}</definedName>
    <definedName name="balsheet_4_3" hidden="1">{"balsheet",#N/A,FALSE,"A"}</definedName>
    <definedName name="balsheet_4_4" hidden="1">{"balsheet",#N/A,FALSE,"A"}</definedName>
    <definedName name="balsheet_4_5" hidden="1">{"balsheet",#N/A,FALSE,"A"}</definedName>
    <definedName name="balsheet_5" hidden="1">{"balsheet",#N/A,FALSE,"A"}</definedName>
    <definedName name="balsheet_5_1" hidden="1">{"balsheet",#N/A,FALSE,"A"}</definedName>
    <definedName name="balsheet_5_2" hidden="1">{"balsheet",#N/A,FALSE,"A"}</definedName>
    <definedName name="balsheet_5_3" hidden="1">{"balsheet",#N/A,FALSE,"A"}</definedName>
    <definedName name="balsheet_5_4" hidden="1">{"balsheet",#N/A,FALSE,"A"}</definedName>
    <definedName name="balsheet_5_5" hidden="1">{"balsheet",#N/A,FALSE,"A"}</definedName>
    <definedName name="balsheet1" hidden="1">{"balsheet",#N/A,FALSE,"A"}</definedName>
    <definedName name="balsht">#REF!</definedName>
    <definedName name="Barclay_VV_Annual">'[54]TD-1.2'!$I$93</definedName>
    <definedName name="Base_Name">'[71]TD-1.1'!$C$534</definedName>
    <definedName name="base_year">'[60]Base Yr'!$B$8</definedName>
    <definedName name="BASE_YEAR_ENDED_DEC_31__1994">#REF!</definedName>
    <definedName name="BaseAD">'[26]Base Year'!$J$74</definedName>
    <definedName name="BaseAP">'[26]Base Year'!$J$86</definedName>
    <definedName name="BaseAR">'[26]Base Year'!$J$66</definedName>
    <definedName name="BaseCash">'[26]Base Year'!$J$64</definedName>
    <definedName name="BaseCD">'[26]Base Year'!$J$55</definedName>
    <definedName name="BaseCE">'[26]Base Year'!$J$111</definedName>
    <definedName name="BaseCM">'[26]Base Year'!$J$88</definedName>
    <definedName name="BaseCOGS">'[26]Base Year'!$J$24</definedName>
    <definedName name="BaseCS">'[26]Base Year'!$J$101</definedName>
    <definedName name="BaseDep">'[26]Base Year'!$J$39</definedName>
    <definedName name="BaseGAExpense">'[26]Base Year'!$J$30</definedName>
    <definedName name="BaseGPE">'[26]Base Year'!$J$73</definedName>
    <definedName name="BaseI">'[26]Base Year'!$J$67</definedName>
    <definedName name="BaseIE">'[26]Base Year'!$J$45</definedName>
    <definedName name="BaseIER">'[26]Base Year'!$J$113</definedName>
    <definedName name="BaseIERL">'[26]Base Year'!$J$114</definedName>
    <definedName name="BaseII">'[26]Base Year'!$J$44</definedName>
    <definedName name="BaseIIR">'[26]Base Year'!$J$112</definedName>
    <definedName name="BaseISTCR">'[72]Suncor Evaluations'!$K$15:$K$39</definedName>
    <definedName name="BaseLTDTerm">'[26]Base Year'!$J$95</definedName>
    <definedName name="BaseLTL">'[10]Base Year'!$J$96</definedName>
    <definedName name="BaseMarketingExpense">'[10]Base Year'!$J$29</definedName>
    <definedName name="BaseMS">'[10]Base Year'!$J$65</definedName>
    <definedName name="BaseOCA">'[10]Base Year'!$J$68</definedName>
    <definedName name="BaseOE1">'[10]Base Year'!$J$31</definedName>
    <definedName name="BaseOE2">'[10]Base Year'!$J$32</definedName>
    <definedName name="BaseOE3">'[10]Base Year'!$J$33</definedName>
    <definedName name="BaseOE4">'[10]Base Year'!$J$34</definedName>
    <definedName name="BaseOI">'[10]Base Year'!$J$43</definedName>
    <definedName name="BaseOLTD">'[10]Base Year'!$J$94</definedName>
    <definedName name="BaseOTA">'[10]Base Year'!$J$77</definedName>
    <definedName name="BaseOTC">'[10]Base Year'!$J$90</definedName>
    <definedName name="BasePD">'[73]Base Year'!$J$54</definedName>
    <definedName name="BasePS">'[73]Base Year'!$J$100</definedName>
    <definedName name="BaseRE">'[73]Base Year'!$J$102</definedName>
    <definedName name="BaseRevenue">'[73]Base Year'!$J$21</definedName>
    <definedName name="BaseRevenueGrowth">'[73]Base Year'!$J$22</definedName>
    <definedName name="BaseSalesExpense">'[73]Base Year'!$J$28</definedName>
    <definedName name="BaseSTD">'[73]Base Year'!$J$87</definedName>
    <definedName name="BasetaxRate">'[73]Base Year'!$J$49</definedName>
    <definedName name="BaseTP">'[73]Base Year'!$J$89</definedName>
    <definedName name="BaseValue1">#REF!</definedName>
    <definedName name="BaseValue2">#REF!</definedName>
    <definedName name="BaseYear">[74]Inputs!$B$4</definedName>
    <definedName name="Basket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'[54]TD-1.3'!$I$52</definedName>
    <definedName name="Bay_Lieb_FV_T">'[54]TD-1.3'!$H$52</definedName>
    <definedName name="Bay_Lieb_PR">'[51]TD-3.3'!$J$92</definedName>
    <definedName name="Bay_Lieb_VV_Km_T">'[54]TD-1.3'!$F$52</definedName>
    <definedName name="Bay_Lieb_VV_T">'[54]TD-1.3'!$E$52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'[54]TD-1.2'!$I$26</definedName>
    <definedName name="BB">#REF!</definedName>
    <definedName name="BC_Capital_Tax">#REF!</definedName>
    <definedName name="BC1_PrjTermYrs">[75]BC1!$N$51</definedName>
    <definedName name="BC2_PrjTermYrs">[75]BC2!$A$51</definedName>
    <definedName name="BCCases">#REF!</definedName>
    <definedName name="BCH_Interconnect">#REF!</definedName>
    <definedName name="BD_TRANS">#REF!</definedName>
    <definedName name="BDCS">#REF!</definedName>
    <definedName name="bdep">'[37]Rev&amp;Exp'!#REF!</definedName>
    <definedName name="Beauhamois_VV_Annual">'[54]TD-1.2'!$I$318</definedName>
    <definedName name="Beauregard">"Check Box 1"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_Bal">#REF!</definedName>
    <definedName name="Begin">#REF!</definedName>
    <definedName name="Begin2">'[64]Income_Statement 2005-2011'!#REF!</definedName>
    <definedName name="BeginDate">#REF!</definedName>
    <definedName name="Beginning">'[76]Consales Act vs BUB'!$A$1</definedName>
    <definedName name="Belle_VV_Annual">'[54]TD-1.2'!$I$14</definedName>
    <definedName name="belowline">#REF!</definedName>
    <definedName name="Berthierville_VV_Annual">'[54]TD-1.2'!$I$324</definedName>
    <definedName name="BEx02AF7SKSSX4XY9WPEFXDWOWZH" hidden="1">[77]Overview!P2 [78]QMR!$R$2</definedName>
    <definedName name="BEx1N975V1BWC4H9DD7AXBIAO7Z0" hidden="1">[77]Overview!P2 [78]QMR!$R$2</definedName>
    <definedName name="BEx1OJNJWLA8KEXTK6V6FOT3D1KY" hidden="1">[77]Overview!P2 [78]QMR!$P$2</definedName>
    <definedName name="BEx1RCCPLE7DG0ZNPVJDSIK6WPSZ" hidden="1">[77]Overview!P2 [78]QMR!$R$2</definedName>
    <definedName name="BEx1RS39VTI2FGGBVP1GGRC0DIWV" hidden="1">[77]Overview!P2 [78]QMR!$P$2</definedName>
    <definedName name="BEx1SEV32GKL9MTT0VGERTY44EUH" hidden="1">[77]Overview!P2 [78]QMR!$G$2</definedName>
    <definedName name="BEx1W7Z4W0S4ORPHX1WS0F2X5NQB" hidden="1">[77]Overview!P2 [78]QMR!$G$2</definedName>
    <definedName name="BEx3HRVUTLKMJO4YA9AYJST8B31Q" hidden="1">[77]Overview!P2 [78]QMR!$P$83</definedName>
    <definedName name="BEx3MX90UGC9RHA0VPN35VK13BX5" hidden="1">[77]Overview!P2 [78]QMR!$R$2</definedName>
    <definedName name="BEx3T8F847MMGPTK2TBO6SWEN3S9" hidden="1">[77]Overview!P2 [78]QMR!$G$2</definedName>
    <definedName name="BEx5CHB7HZU98WNS19UEL831572K" hidden="1">[77]Overview!P2 [78]QMR!$O$2</definedName>
    <definedName name="BEx5HNVJ1Y59S6MZVP7LZDF6CPXN" hidden="1">[77]Overview!P2 [78]QMR!$R$2</definedName>
    <definedName name="BEx5I6R9WN6WO8UGHF65B8RBZVEC" hidden="1">[77]Overview!P2 [78]QMR!$P$2</definedName>
    <definedName name="BEx78E1RPLFWD6BS2XXFTK2M7KAT" hidden="1">[77]Overview!P2 [78]QMR!$R$2</definedName>
    <definedName name="BEx7J4287ZKXU3K6DY2232PKKEVD" hidden="1">[77]Overview!P2 [78]QMR!$O$2</definedName>
    <definedName name="BEx945361UK7W1SG5BEUNM4EBYC3" hidden="1">[77]Overview!P2 [78]QMR!$P$2</definedName>
    <definedName name="BEx9CVH169AKGVLCUDYLWQ47SO7J" hidden="1">[79]Z_ZPCA_C90_MICO_BREAKDOWN_GRP!P2 [78]QMR!$R$2</definedName>
    <definedName name="BExAX1BWD58SZOVL26AEJDN3I0A0" hidden="1">[77]Overview!P2 [78]QMR!$R$2</definedName>
    <definedName name="BExB73TJPILLDXP6D4XUX3UMYFC0" hidden="1">[77]Overview!P2 [78]QMR!$R$2</definedName>
    <definedName name="BExCRMPNF4XI4MMCKK8C8DGTF188" hidden="1">[77]Overview!P2 [78]QMR!$P$2</definedName>
    <definedName name="BExGQYYOIKS3M1237PZ07XR44QUZ" hidden="1">[77]Overview!P2 [78]QMR!$Q$83</definedName>
    <definedName name="BExGTV3VCWLJYLBP4MXA57517P6W" hidden="1">[77]Overview!P2 [78]QMR!$R$2</definedName>
    <definedName name="BExGWGGPH5PE1KZD3R6NHNJJ8P9R" hidden="1">[77]Overview!P2 [78]QMR!$P$83</definedName>
    <definedName name="BExGYISEBUYUGFUI9XIDZ90FK0VL" hidden="1">[77]Overview!P2 [78]QMR!$G$2</definedName>
    <definedName name="BExH12NCXZ4KQC27MUMYBPDWMT4U" hidden="1">[77]Overview!P2 [78]QMR!$G$2</definedName>
    <definedName name="BExINYI8FTFFOUYQFUCHFU1BT8Q0" hidden="1">[77]Overview!P2 [78]QMR!$R$2</definedName>
    <definedName name="BExIOQJ5Q9DUCZRH5K84HEEEO0UH" hidden="1">[77]Overview!P2 [78]QMR!$P$83</definedName>
    <definedName name="BExIY0JIOT32N27YH10H9G0QLMRD" hidden="1">[77]Overview!P2 [78]QMR!$G$2</definedName>
    <definedName name="BExKH3FUCTHO3PMPC66QTAMW19UC" hidden="1">[77]Overview!P2 [78]QMR!$P$83</definedName>
    <definedName name="BExKSUBDRFEGZ664C5LW0VMN242D" hidden="1">[79]Z_ZPCA_C90_MICO_BREAKDOWN_GRP!P2 [78]QMR!$G$2</definedName>
    <definedName name="BExMBX2G5EK0V7DPLSI0FI6IDZUZ" hidden="1">[77]Overview!P2 [78]QMR!$R$2</definedName>
    <definedName name="BExME4XMPCGDDQ6X7JN1IBND6VZK" hidden="1">[77]Overview!P2 [78]QMR!$R$83</definedName>
    <definedName name="BExOOT6RQHAXFR81ZBLTH6YCBB16" hidden="1">[77]Overview!P2 [78]QMR!$R$2</definedName>
    <definedName name="BExQI4V8PQ5JX97RYN3KTL91PCG7" hidden="1">[77]Overview!P2 [78]QMR!$Q$83</definedName>
    <definedName name="BExSBG8Q3SY2VUWDPVNDF742XPEE" hidden="1">[77]Overview!P2 [78]QMR!$G$2</definedName>
    <definedName name="BExU1MHIPN9DSN5QX6WG7GVSF59Z" hidden="1">[77]Overview!P2 [78]QMR!$G$2</definedName>
    <definedName name="BExW01Q7PGNSKNSAG1KK0GSBWIFJ" hidden="1">[77]Overview!P2 [78]QMR!$P$83</definedName>
    <definedName name="BExW8EML1UOBQJUC5N18UMKFNPQ2" hidden="1">#REF!</definedName>
    <definedName name="BExY0N725DOWAUTP6PE6P9NFFHC5" hidden="1">[77]Overview!P2 [78]QMR!$G$2</definedName>
    <definedName name="BExZRZ8TF9LUJRZRV7C1EHWS631W" hidden="1">[77]Overview!P2 [78]QMR!$G$2</definedName>
    <definedName name="BftChng">'[42]FAS 35'!#REF!</definedName>
    <definedName name="BftPmts">'[42]Min 8.50% After All'!$D$51</definedName>
    <definedName name="BftPmts.py">[42]Assets!$E$9</definedName>
    <definedName name="BG_Del" hidden="1">15</definedName>
    <definedName name="BG_Ins" hidden="1">4</definedName>
    <definedName name="BG_Mod" hidden="1">6</definedName>
    <definedName name="BGF">#REF!</definedName>
    <definedName name="BH_Fix_Winter">'[54]TD-1.2'!$E$26</definedName>
    <definedName name="BIGEPOS">#REF!</definedName>
    <definedName name="BJDUAL">#REF!</definedName>
    <definedName name="BJOPT">#REF!</definedName>
    <definedName name="blah" hidden="1">{"Income Statement",#N/A,FALSE,"Stmt of Earnings"}</definedName>
    <definedName name="BLAHBLAH">#REF!</definedName>
    <definedName name="BLKW">#REF!</definedName>
    <definedName name="BLKWOP">#REF!</definedName>
    <definedName name="BLKWPK">#REF!</definedName>
    <definedName name="BOARDALL">#REF!</definedName>
    <definedName name="BOARDCOL">#REF!</definedName>
    <definedName name="BOARDSUM">#REF!</definedName>
    <definedName name="BOARDTITLE">#REF!</definedName>
    <definedName name="Boiler_chemicals">#REF!</definedName>
    <definedName name="Boisbriand_VV_Annual">'[54]TD-1.2'!$I$322</definedName>
    <definedName name="BookType">1</definedName>
    <definedName name="BOP_Contract">#REF!</definedName>
    <definedName name="Boston_VV_Annual">'[54]TD-1.2'!$I$129</definedName>
    <definedName name="BottomUpPrint">#REF!</definedName>
    <definedName name="bp">#REF!</definedName>
    <definedName name="BP_Fix_Winter">'[54]TD-1.2'!$E$14</definedName>
    <definedName name="BPCtime">#REF!</definedName>
    <definedName name="BPCtimeSelection">#REF!</definedName>
    <definedName name="BPCWarning">#REF!</definedName>
    <definedName name="BPCWarning2">#REF!</definedName>
    <definedName name="BPCwarning2highlight">#REF!</definedName>
    <definedName name="BPCwarninghighlight">#REF!</definedName>
    <definedName name="BPCwarninghighlight2">#REF!</definedName>
    <definedName name="Bracebridge_VV_Annual">'[54]TD-1.2'!$I$176</definedName>
    <definedName name="branch">[80]CIA_Billing_Data!#REF!</definedName>
    <definedName name="Brandon_VV_Annual">'[54]TD-1.2'!$I$43</definedName>
    <definedName name="BreakevenAnalysis">[73]Assumptions!$A$1</definedName>
    <definedName name="BREAKOUT">#REF!</definedName>
    <definedName name="Brian_Emmot">#REF!</definedName>
    <definedName name="Broadview_VV_Annual">'[54]TD-1.2'!$I$20</definedName>
    <definedName name="BROKER_CHARGES">#REF!</definedName>
    <definedName name="broker_id">[81]Ref_dat!$G$3:$G$9</definedName>
    <definedName name="BS">#REF!</definedName>
    <definedName name="bs_ca_cash">#REF!</definedName>
    <definedName name="bs_ca_cash_adj_desi">#REF!</definedName>
    <definedName name="bs_ca_cash_adj_esvc">#REF!</definedName>
    <definedName name="bs_ca_cash_desi">#REF!</definedName>
    <definedName name="bs_ca_cash_elec">#REF!</definedName>
    <definedName name="bs_ca_cash_esvc">#REF!</definedName>
    <definedName name="bs_ca_cash_govc">#REF!</definedName>
    <definedName name="bs_ca_cash_resm">#REF!</definedName>
    <definedName name="bs_ca_cash_rstcd_bisn">#REF!</definedName>
    <definedName name="bs_ca_cash_rstcd_cres">#REF!</definedName>
    <definedName name="bs_ca_cash_rstcd_dcc">#REF!</definedName>
    <definedName name="bs_ca_cash_rstcd_dcl">#REF!</definedName>
    <definedName name="bs_ca_cash_rstcd_dec">#REF!</definedName>
    <definedName name="bs_ca_cash_rstcd_deco">#REF!</definedName>
    <definedName name="bs_ca_cash_rstcd_dfd">#REF!</definedName>
    <definedName name="bs_ca_cash_rstcd_dnet">#REF!</definedName>
    <definedName name="bs_ca_cash_rstcd_dpbg">#REF!</definedName>
    <definedName name="bs_ca_cash_rstcd_dsol">#REF!</definedName>
    <definedName name="bs_ca_cash_rstcd_esvc">#REF!</definedName>
    <definedName name="bs_ca_cash_rstcd_fnco">#REF!</definedName>
    <definedName name="bs_ca_cash_rstcd_fsac">#REF!</definedName>
    <definedName name="bs_ca_cash_rstcd_fstp">#REF!</definedName>
    <definedName name="bs_ca_cash_rstcd_gadd">#REF!</definedName>
    <definedName name="bs_ca_cash_rstcd_gadi">#REF!</definedName>
    <definedName name="bs_ca_cash_rstcd_govc">#REF!</definedName>
    <definedName name="bs_ca_cash_rstcd_govd">#REF!</definedName>
    <definedName name="bs_ca_cash_rstcd_gove">#REF!</definedName>
    <definedName name="bs_ca_cash_rstcd_gtbc">#REF!</definedName>
    <definedName name="bs_ca_cash_rstcd_gtmc">#REF!</definedName>
    <definedName name="bs_ca_cash_rstcd_gtms">#REF!</definedName>
    <definedName name="bs_ca_cash_rstcd_gtmu">#REF!</definedName>
    <definedName name="bs_ca_cash_rstcd_gtug">#REF!</definedName>
    <definedName name="bs_ca_cash_rstcd_gtus">#REF!</definedName>
    <definedName name="bs_ca_cash_rstcd_mox">#REF!</definedName>
    <definedName name="bs_ca_cash_rstcd_nep">#REF!</definedName>
    <definedName name="bs_ca_cash_rstcd_tam">#REF!</definedName>
    <definedName name="bs_ca_cash_rstcd_vent">#REF!</definedName>
    <definedName name="bs_ca_cash_trea">#REF!</definedName>
    <definedName name="bs_ca_cash_unrstcd_cmdcc">#REF!</definedName>
    <definedName name="bs_ca_cash_unrstcd_cmdec">#REF!</definedName>
    <definedName name="bs_ca_cash_unrstcd_elec">#REF!</definedName>
    <definedName name="bs_ca_cash_unrstcd_esvc">#REF!</definedName>
    <definedName name="bs_ca_cash_unrstcd_govc">#REF!</definedName>
    <definedName name="bs_ca_con_cash_rtnd_cmdec">#REF!</definedName>
    <definedName name="bs_ca_con_cash_rtnd_elec">#REF!</definedName>
    <definedName name="bs_ca_con_cash_rtnd_esvc">#REF!</definedName>
    <definedName name="bs_ca_con_cash_rtnd_govc">#REF!</definedName>
    <definedName name="bs_cl_std">#REF!</definedName>
    <definedName name="bs_cp_cms">#REF!</definedName>
    <definedName name="bs_cp_cms_crmw">#REF!</definedName>
    <definedName name="bs_cp_cms_dcom">#REF!</definedName>
    <definedName name="bs_cp_cms_desi">#REF!</definedName>
    <definedName name="bs_cp_cms_elec">#REF!</definedName>
    <definedName name="bs_cp_cms_esvc">#REF!</definedName>
    <definedName name="bs_cp_cms_resm">#REF!</definedName>
    <definedName name="bs_cp_cms_trea">#REF!</definedName>
    <definedName name="bs_cp_ltd">#REF!</definedName>
    <definedName name="bs_cp_ltd_desi">#REF!</definedName>
    <definedName name="bs_cp_ltd_elec">#REF!</definedName>
    <definedName name="bs_cp_ltd_esvc">#REF!</definedName>
    <definedName name="bs_cp_ltd_resm">#REF!</definedName>
    <definedName name="bs_cp_ltd_trea">#REF!</definedName>
    <definedName name="bs_cp_minint_crmw">#REF!</definedName>
    <definedName name="bs_cp_minint_dcom">#REF!</definedName>
    <definedName name="bs_cp_minint_desi">#REF!</definedName>
    <definedName name="bs_cp_minint_elec">#REF!</definedName>
    <definedName name="bs_cp_minint_esvc">#REF!</definedName>
    <definedName name="bs_cp_minint_resm">#REF!</definedName>
    <definedName name="bs_cp_minint_trea">#REF!</definedName>
    <definedName name="bs_cp_oci_desi">#REF!</definedName>
    <definedName name="bs_cp_oci_esvc">#REF!</definedName>
    <definedName name="bs_curr_mat_desi">#REF!</definedName>
    <definedName name="bs_curr_mat_esvc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_tot_liab_eq_desi">#REF!</definedName>
    <definedName name="bs_tot_liab_eq_elec">#REF!</definedName>
    <definedName name="bs_tot_liab_eq_esvc">#REF!</definedName>
    <definedName name="bs_tot_liab_eq_resm">#REF!</definedName>
    <definedName name="bs_tot_liab_eq_trea">#REF!</definedName>
    <definedName name="BSDate">'[73]Base Year'!$J$60</definedName>
    <definedName name="BSInv">#REF!</definedName>
    <definedName name="BSNCI">#REF!</definedName>
    <definedName name="BSR8_GrossPlant">#REF!</definedName>
    <definedName name="BSRetrieve">#REF!</definedName>
    <definedName name="BSSUM">#REF!</definedName>
    <definedName name="BtfeIndexSheetTable">#REF!</definedName>
    <definedName name="BU">#REF!</definedName>
    <definedName name="BU_disc">#REF!</definedName>
    <definedName name="BU_exp">#REF!</definedName>
    <definedName name="bu_home">#REF!</definedName>
    <definedName name="bu_home2">'[64]Income_Statement 2005-2011'!#REF!</definedName>
    <definedName name="BU_MSA_CO">#REF!</definedName>
    <definedName name="BU_names">'[82]BU names'!$B$3:$C$124</definedName>
    <definedName name="BU_Translation">#REF!</definedName>
    <definedName name="BUAliasTable">#REF!</definedName>
    <definedName name="BUBORDER">#REF!</definedName>
    <definedName name="bud_Opcost">'[9]#REF'!$A$101:$Q$5400</definedName>
    <definedName name="bud_Plant">'[9]#REF'!$A$51:$Q$5224</definedName>
    <definedName name="Bud_Qtr">[83]Setup!$I$13</definedName>
    <definedName name="Bud_Yr">[83]Setup!$E$13</definedName>
    <definedName name="Budget">'[9]#REF'!$B$10</definedName>
    <definedName name="Budget_export">'[84]Sheet 1'!$A$3:$S$6213</definedName>
    <definedName name="BUDGET05">'[85]2005B'!$B$6:$I$1943</definedName>
    <definedName name="BUDGET06">'[86]2006B'!$B$6:$I$1943</definedName>
    <definedName name="BUDGETS">#REF!</definedName>
    <definedName name="BUDROPDOWN">'[87]Reference Tab'!$C$3:$C$9</definedName>
    <definedName name="BUDSALE">#REF!</definedName>
    <definedName name="BudSum1">#REF!</definedName>
    <definedName name="BudSum2">#REF!</definedName>
    <definedName name="BUDTOTLS">#REF!</definedName>
    <definedName name="BUDTSRV">#REF!</definedName>
    <definedName name="BUFactor_CIA10">'[88]BU Factors'!$C$9</definedName>
    <definedName name="BUFactor_Comm01">'[88]BU Factors'!$C$6</definedName>
    <definedName name="BUFactor_Comm10">'[88]BU Factors'!$C$7</definedName>
    <definedName name="BUFactor_Ind10">'[88]BU Factors'!$C$8</definedName>
    <definedName name="BUFactor_Res01">'[88]BU Factors'!$C$5</definedName>
    <definedName name="Building_furniture">#REF!</definedName>
    <definedName name="Building_Permits">#REF!</definedName>
    <definedName name="Buildings">'[89]D-Buildings'!$A$14:$V$2115</definedName>
    <definedName name="Buildings___grounds">#REF!</definedName>
    <definedName name="BUN">#REF!</definedName>
    <definedName name="BUNAME">[90]BS!$G$1:$H$603</definedName>
    <definedName name="BundledStorage_R20R100">[91]RIDERS!$AU$87</definedName>
    <definedName name="Bunker_Fuel_Chart" hidden="1">[92]A!$B$44:$D$44</definedName>
    <definedName name="BURANGE">#REF!</definedName>
    <definedName name="BurksFalls_VV_Annual">'[54]TD-1.2'!$I$173</definedName>
    <definedName name="Burstall_VV_Annual">'[54]TD-1.2'!$I$12</definedName>
    <definedName name="bus_expan_detail">#REF!</definedName>
    <definedName name="Bus_Unit">#REF!</definedName>
    <definedName name="Bus_Unit2">#REF!</definedName>
    <definedName name="Business_interruption">#REF!</definedName>
    <definedName name="Business_manager">#REF!</definedName>
    <definedName name="Business_meals">#REF!</definedName>
    <definedName name="Business_Unit">#REF!</definedName>
    <definedName name="BusinessUnit">[93]Input!$C$9</definedName>
    <definedName name="BusinessUnits">'[93]BU Table'!$A$3:$P$128</definedName>
    <definedName name="BUSPROP">#N/A</definedName>
    <definedName name="BusUnit">'[94]Business Unit'!$A$2:$J$620</definedName>
    <definedName name="Button1_Click">[95]!Button1_Click</definedName>
    <definedName name="Button10_Click">[96]!Button10_Click</definedName>
    <definedName name="Button11_Click">[96]!Button11_Click</definedName>
    <definedName name="Button12_Click">[96]!Button12_Click</definedName>
    <definedName name="Button13_Click">[96]!Button13_Click</definedName>
    <definedName name="Button14_Click">[96]!Button14_Click</definedName>
    <definedName name="Button15_Click">[96]!Button15_Click</definedName>
    <definedName name="Button16_Click">[96]!Button16_Click</definedName>
    <definedName name="Button17_Click">[96]!Button17_Click</definedName>
    <definedName name="Button18_Click">[96]!Button18_Click</definedName>
    <definedName name="Button19_Click">[96]!Button19_Click</definedName>
    <definedName name="Button2_Click">[95]!Button2_Click</definedName>
    <definedName name="Button3_Click">[95]!Button3_Click</definedName>
    <definedName name="button37_click">[97]!'[Module1].Button8_Click'</definedName>
    <definedName name="button38_click">[97]!'[Module1].Button9_Click'</definedName>
    <definedName name="Button4_Click">[95]!Button4_Click</definedName>
    <definedName name="button45_click">[97]!'[Module1].Button10_Click'</definedName>
    <definedName name="button46_click">[97]!'[Module1].Button11_Click'</definedName>
    <definedName name="button47_click">[97]!'[Module1].Button12_Click'</definedName>
    <definedName name="Button5_Click">[95]!Button5_Click</definedName>
    <definedName name="Button6_Click">[95]!Button6_Click</definedName>
    <definedName name="Button7_Click">[95]!Button7_Click</definedName>
    <definedName name="Button8_Click">[96]!Button8_Click</definedName>
    <definedName name="Button9_Click">[96]!Button9_Click</definedName>
    <definedName name="BUV">#REF!</definedName>
    <definedName name="buy_sell_id">[81]Ref_dat!$D$3:$D$4</definedName>
    <definedName name="C_">#REF!</definedName>
    <definedName name="C00100010001">#REF!</definedName>
    <definedName name="C00100010002">#REF!</definedName>
    <definedName name="C00100010003">#REF!</definedName>
    <definedName name="C00100010004">#REF!</definedName>
    <definedName name="C00400010001">#REF!</definedName>
    <definedName name="C00400020002">#REF!</definedName>
    <definedName name="C00400030003">#REF!</definedName>
    <definedName name="C00400040004">#REF!</definedName>
    <definedName name="C00400100010">#REF!</definedName>
    <definedName name="C00500010001">#REF!</definedName>
    <definedName name="C00500010002">#REF!</definedName>
    <definedName name="C00600010001">#REF!</definedName>
    <definedName name="Cabri_VV_Annual">'[54]TD-1.2'!$I$13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ulation" hidden="1">{"balsheet",#N/A,FALSE,"A"}</definedName>
    <definedName name="Calculation_1" hidden="1">{"balsheet",#N/A,FALSE,"A"}</definedName>
    <definedName name="Calculation_1_1" hidden="1">{"balsheet",#N/A,FALSE,"A"}</definedName>
    <definedName name="Calculation_1_2" hidden="1">{"balsheet",#N/A,FALSE,"A"}</definedName>
    <definedName name="Calculation_1_3" hidden="1">{"balsheet",#N/A,FALSE,"A"}</definedName>
    <definedName name="Calculation_1_4" hidden="1">{"balsheet",#N/A,FALSE,"A"}</definedName>
    <definedName name="Calculation_1_5" hidden="1">{"balsheet",#N/A,FALSE,"A"}</definedName>
    <definedName name="Calculation_2" hidden="1">{"balsheet",#N/A,FALSE,"A"}</definedName>
    <definedName name="Calculation_2_1" hidden="1">{"balsheet",#N/A,FALSE,"A"}</definedName>
    <definedName name="Calculation_2_2" hidden="1">{"balsheet",#N/A,FALSE,"A"}</definedName>
    <definedName name="Calculation_2_3" hidden="1">{"balsheet",#N/A,FALSE,"A"}</definedName>
    <definedName name="Calculation_2_4" hidden="1">{"balsheet",#N/A,FALSE,"A"}</definedName>
    <definedName name="Calculation_2_5" hidden="1">{"balsheet",#N/A,FALSE,"A"}</definedName>
    <definedName name="Calculation_3" hidden="1">{"balsheet",#N/A,FALSE,"A"}</definedName>
    <definedName name="Calculation_3_1" hidden="1">{"balsheet",#N/A,FALSE,"A"}</definedName>
    <definedName name="Calculation_3_2" hidden="1">{"balsheet",#N/A,FALSE,"A"}</definedName>
    <definedName name="Calculation_3_3" hidden="1">{"balsheet",#N/A,FALSE,"A"}</definedName>
    <definedName name="Calculation_3_4" hidden="1">{"balsheet",#N/A,FALSE,"A"}</definedName>
    <definedName name="Calculation_3_5" hidden="1">{"balsheet",#N/A,FALSE,"A"}</definedName>
    <definedName name="Calculation_4" hidden="1">{"balsheet",#N/A,FALSE,"A"}</definedName>
    <definedName name="Calculation_4_1" hidden="1">{"balsheet",#N/A,FALSE,"A"}</definedName>
    <definedName name="Calculation_4_2" hidden="1">{"balsheet",#N/A,FALSE,"A"}</definedName>
    <definedName name="Calculation_4_3" hidden="1">{"balsheet",#N/A,FALSE,"A"}</definedName>
    <definedName name="Calculation_4_4" hidden="1">{"balsheet",#N/A,FALSE,"A"}</definedName>
    <definedName name="Calculation_4_5" hidden="1">{"balsheet",#N/A,FALSE,"A"}</definedName>
    <definedName name="Calculation_5" hidden="1">{"balsheet",#N/A,FALSE,"A"}</definedName>
    <definedName name="Calculation_5_1" hidden="1">{"balsheet",#N/A,FALSE,"A"}</definedName>
    <definedName name="Calculation_5_2" hidden="1">{"balsheet",#N/A,FALSE,"A"}</definedName>
    <definedName name="Calculation_5_3" hidden="1">{"balsheet",#N/A,FALSE,"A"}</definedName>
    <definedName name="Calculation_5_4" hidden="1">{"balsheet",#N/A,FALSE,"A"}</definedName>
    <definedName name="Calculation_5_5" hidden="1">{"balsheet",#N/A,FALSE,"A"}</definedName>
    <definedName name="Calculation1" hidden="1">{"balsheet",#N/A,FALSE,"A"}</definedName>
    <definedName name="Callandar_VV_Annual">'[54]TD-1.2'!$I$141</definedName>
    <definedName name="Calstock_VV_Annual">'[54]TD-1.2'!$I$112</definedName>
    <definedName name="cana">#REF!</definedName>
    <definedName name="CANADA">#REF!</definedName>
    <definedName name="CAP">#REF!</definedName>
    <definedName name="CAP_EX_IR">#REF!</definedName>
    <definedName name="cap_oh">[46]Report!$E$28</definedName>
    <definedName name="cap_page">#REF!</definedName>
    <definedName name="Cap_PR">#REF!</definedName>
    <definedName name="Cap_Rates">#REF!</definedName>
    <definedName name="CAP_TAX_RATE">[98]WFeasoParam!$B$6</definedName>
    <definedName name="CapacityCol">3</definedName>
    <definedName name="CAPAPSCASH">'[99]Reference and Parameters'!$B$32</definedName>
    <definedName name="CapClass">#REF!</definedName>
    <definedName name="CapClassList">#REF!</definedName>
    <definedName name="CapCostCol">38</definedName>
    <definedName name="Capex">'[37]Rev&amp;Exp'!#REF!</definedName>
    <definedName name="capex_06">#REF!</definedName>
    <definedName name="capex_07">#REF!</definedName>
    <definedName name="capex_08">#REF!</definedName>
    <definedName name="capex_09">#REF!</definedName>
    <definedName name="capex_10">#REF!</definedName>
    <definedName name="capex_11">#REF!</definedName>
    <definedName name="capex_12">#REF!</definedName>
    <definedName name="capex_13">#REF!</definedName>
    <definedName name="capex_14">#REF!</definedName>
    <definedName name="capex_15">#REF!</definedName>
    <definedName name="capex_16">#REF!</definedName>
    <definedName name="capex_17">#REF!</definedName>
    <definedName name="capex_18">#REF!</definedName>
    <definedName name="capex_19">#REF!</definedName>
    <definedName name="capex_20">#REF!</definedName>
    <definedName name="capex_21">#REF!</definedName>
    <definedName name="capex_22">#REF!</definedName>
    <definedName name="capex_23">#REF!</definedName>
    <definedName name="capex_24">#REF!</definedName>
    <definedName name="capex_25">#REF!</definedName>
    <definedName name="capex_26">#REF!</definedName>
    <definedName name="capex_total">[46]Report!$E$32</definedName>
    <definedName name="CAPEXP">#REF!</definedName>
    <definedName name="Capital_Dispositions">#REF!</definedName>
    <definedName name="Capital_Gain">#REF!</definedName>
    <definedName name="Capitalcases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number">'[37]Rev&amp;Exp'!#REF!</definedName>
    <definedName name="CapType">#REF!</definedName>
    <definedName name="CapTypeList">#REF!</definedName>
    <definedName name="capx">'[37]Rev&amp;Exp'!#REF!</definedName>
    <definedName name="Carberry_VV_Annual">'[54]TD-1.2'!$I$46</definedName>
    <definedName name="Carman_VV_Annual">'[54]TD-1.2'!$I$49</definedName>
    <definedName name="case">'[37]Rev&amp;Exp'!#REF!</definedName>
    <definedName name="case1">#REF!</definedName>
    <definedName name="case10">#REF!</definedName>
    <definedName name="case2">#REF!</definedName>
    <definedName name="case3">#REF!</definedName>
    <definedName name="case4">#REF!</definedName>
    <definedName name="case5">#REF!</definedName>
    <definedName name="case6">#REF!</definedName>
    <definedName name="case7">#REF!</definedName>
    <definedName name="case8">#REF!</definedName>
    <definedName name="case9">#REF!</definedName>
    <definedName name="casenumber">#REF!</definedName>
    <definedName name="cash">#REF!</definedName>
    <definedName name="Cash_Flow">'[100]Cash Flow'!$A$1:$L$51</definedName>
    <definedName name="Cash_Flow_Statement">#REF!</definedName>
    <definedName name="Cash_Flow_WP">'[100]CF Wksht'!$A$2:$U$69</definedName>
    <definedName name="Cash_Interest_Paid_DCC">#REF!</definedName>
    <definedName name="Cash_Interest_Paid_DEC">#REF!</definedName>
    <definedName name="Cash_Interest_Paid_ELEC">#REF!</definedName>
    <definedName name="Cash_PMTtf">[75]Cashflow!$F$50</definedName>
    <definedName name="CASHFLOW">#REF!</definedName>
    <definedName name="CashFlowTable">[101]Tables!$A$5:$E$9</definedName>
    <definedName name="cashfull">#REF!</definedName>
    <definedName name="cashprint">#REF!</definedName>
    <definedName name="CashTaxes">#REF!</definedName>
    <definedName name="Category">#REF!</definedName>
    <definedName name="CAYMANCASH">'[99]Reference and Parameters'!$B$28</definedName>
    <definedName name="CB">'[42]Min 8.50% After All'!$D$16</definedName>
    <definedName name="CB.py">'[42]Input Page'!$H$41</definedName>
    <definedName name="CBEOY">'[42]Min 8.50% After All'!$D$35</definedName>
    <definedName name="CBF_Data">#REF!</definedName>
    <definedName name="cboxdate">[81]Ref_dat!$K$16</definedName>
    <definedName name="cbr_ratios">#REF!</definedName>
    <definedName name="CBS">'[37]Rev&amp;Exp'!#REF!</definedName>
    <definedName name="ccase">'[37]Rev&amp;Exp'!#REF!</definedName>
    <definedName name="ccc">'[102]February 99'!#REF!</definedName>
    <definedName name="CCLookup">'[103]CC Last Udated date'!$A$2:$B$1947</definedName>
    <definedName name="ccy">[104]index!$A$1:$B$65536</definedName>
    <definedName name="CD">#REF!</definedName>
    <definedName name="CDCR_STAT">#REF!</definedName>
    <definedName name="CDD">#REF!</definedName>
    <definedName name="CDM_AvailableCF_FromOps">'[105]WD - AEBITA to DCF'!#REF!</definedName>
    <definedName name="CDM_BenefitObligationStatus">#REF!</definedName>
    <definedName name="CDM_BenefitsExpectedToBePaid">#REF!</definedName>
    <definedName name="CDM_ChangesInLevel3FV">#REF!</definedName>
    <definedName name="CDM_ExpectedRateofRoA">#REF!</definedName>
    <definedName name="CDM_MedicalCostTrends">#REF!</definedName>
    <definedName name="CDM_NetBenefitsCosts">#REF!</definedName>
    <definedName name="CDM_OPEB_Sensitivity">#REF!</definedName>
    <definedName name="CDM_PensionLevelTable">#REF!</definedName>
    <definedName name="CDM_PlanContributions">#REF!</definedName>
    <definedName name="CDM_TargetMixforAssets">#REF!</definedName>
    <definedName name="CDM_WeightedAverageCost">#REF!</definedName>
    <definedName name="CDM_WeightedAverageProjected">#REF!</definedName>
    <definedName name="CDO">#REF!</definedName>
    <definedName name="cdpr">#REF!</definedName>
    <definedName name="CE">#REF!</definedName>
    <definedName name="CenEDA_Elig_FV_B">'[54]TD-1.6'!$Q$136</definedName>
    <definedName name="CenEDA_Elig_FV_T">'[54]TD-1.6'!$R$136</definedName>
    <definedName name="CenEDA_Elig_VV_T">'[54]TD-1.6'!$O$136</definedName>
    <definedName name="Cent_EDA_Baltimore">'[54]TD-1.2'!$I$294</definedName>
    <definedName name="Cent_EDA_Grafton">'[54]TD-1.2'!$I$295</definedName>
    <definedName name="Cent_EDA_Lennox">'[54]TD-1.2'!$I$299</definedName>
    <definedName name="Cent_EDA_Maynard">'[54]TD-1.2'!$I$297</definedName>
    <definedName name="Cent_EDA_Morewood">'[54]TD-1.2'!$I$298</definedName>
    <definedName name="Cent_EDA_Wooler">'[54]TD-1.2'!$I$296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'[54]TD-1.6'!$O$253</definedName>
    <definedName name="Centra_Gas__Ontario____EDA">'[54]TD-1.6'!$N$136</definedName>
    <definedName name="Centra_WDA_Perc_Elig">'[54]TD-1.5'!$AB$363</definedName>
    <definedName name="CentraEDA_STS_CommT">'[51]TD-4.2'!$Q$136</definedName>
    <definedName name="CentraEDA_STS_CommToll">#REF!</definedName>
    <definedName name="CentraEDA_STS_CommV">'[51]TD-4.2'!$E$27</definedName>
    <definedName name="CentraEDA_STS_DemR">'[51]TD-4.2'!$I$26</definedName>
    <definedName name="CentraEDA_STS_DemT">'[51]TD-4.2'!$Q$134</definedName>
    <definedName name="CentraEDA_STS_DemToll">#REF!</definedName>
    <definedName name="CentraEDA_STS_DemV">'[51]TD-4.2'!$E$26</definedName>
    <definedName name="CentraEDA_STS_Meter">'[51]TD-4.2'!$AJ$163</definedName>
    <definedName name="CentraEDA_STS_Rev">'[51]TD-4.2'!$I$29</definedName>
    <definedName name="Central_Marg_Fuel">#REF!</definedName>
    <definedName name="CentraMDA_IS_Rev">'[51]TD-4.3'!#REF!</definedName>
    <definedName name="CentraMDA_IS_Vol">'[51]TD-4.3'!#REF!</definedName>
    <definedName name="CentraMDA_Meter">'[51]TD-4.3'!#REF!</definedName>
    <definedName name="CentraMDA_STS_CommT">'[51]TD-4.2'!$O$136</definedName>
    <definedName name="CentraMDA_STS_CommToll">#REF!</definedName>
    <definedName name="CentraMDA_STS_CommV">'[51]TD-4.2'!$E$13</definedName>
    <definedName name="CentraMDA_STS_DemR">'[51]TD-4.2'!$I$12</definedName>
    <definedName name="CentraMDA_STS_DemT">'[51]TD-4.2'!$O$134</definedName>
    <definedName name="CentraMDA_STS_DemToll">#REF!</definedName>
    <definedName name="CentraMDA_STS_DemV">'[51]TD-4.2'!$E$12</definedName>
    <definedName name="CentraMDA_STS_Meter">'[51]TD-4.2'!$AJ$161</definedName>
    <definedName name="CentraMDA_STS_Rev">'[51]TD-4.2'!$I$15</definedName>
    <definedName name="CentraNDA_Div_Rev">'[51]TD-4.5'!#REF!</definedName>
    <definedName name="CentraNDA_STS_CommT">'[51]TD-4.2'!$P$136</definedName>
    <definedName name="CentraNDA_STS_CommToll">#REF!</definedName>
    <definedName name="CentraNDA_STS_CommV">'[51]TD-4.2'!$E$20</definedName>
    <definedName name="CentraNDA_STS_DemR">'[51]TD-4.2'!$I$19</definedName>
    <definedName name="CentraNDA_STS_DemT">'[51]TD-4.2'!$P$134</definedName>
    <definedName name="CentraNDA_STS_DemToll">#REF!</definedName>
    <definedName name="CentraNDA_STS_DemV">'[51]TD-4.2'!$E$19</definedName>
    <definedName name="CentraNDA_STS_Meter">'[51]TD-4.2'!$AJ$162</definedName>
    <definedName name="CentraNDA_STS_Rev">'[51]TD-4.2'!$I$22</definedName>
    <definedName name="CentraSSM_STS_CommToll">#REF!</definedName>
    <definedName name="CentraSSM_STS_DemToll">#REF!</definedName>
    <definedName name="CentraWDA_Div_Rev">'[51]TD-4.5'!#REF!</definedName>
    <definedName name="CENTRE">#REF!</definedName>
    <definedName name="CENTREV">#REF!</definedName>
    <definedName name="cents_m³">[106]SOURCE!$D$20</definedName>
    <definedName name="CENTSTOR">#REF!</definedName>
    <definedName name="CENTTRAN">#REF!</definedName>
    <definedName name="CER">'[107]5-Factor Inputs'!#REF!</definedName>
    <definedName name="CETaskCode">'[108]CE - Accrual Summary'!$B$37:$B$43</definedName>
    <definedName name="CF">'[37]Rev&amp;Exp'!#REF!</definedName>
    <definedName name="CF_A\I">[109]Summary!$A$5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go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go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c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rea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c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rea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c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rea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ash_rtnd_cmdec">#REF!</definedName>
    <definedName name="cf_cash_rtnd_govc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bisn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co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rea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cres">#REF!</definedName>
    <definedName name="cf_convert_iss_dcc">#REF!</definedName>
    <definedName name="cf_convert_iss_dcl">#REF!</definedName>
    <definedName name="cf_convert_iss_dec">#REF!</definedName>
    <definedName name="cf_convert_iss_deco">#REF!</definedName>
    <definedName name="cf_convert_iss_desi">#REF!</definedName>
    <definedName name="cf_convert_iss_dfd">#REF!</definedName>
    <definedName name="cf_convert_iss_dnet">#REF!</definedName>
    <definedName name="cf_convert_iss_dpbg">#REF!</definedName>
    <definedName name="cf_convert_iss_dsol">#REF!</definedName>
    <definedName name="cf_convert_iss_esvc">#REF!</definedName>
    <definedName name="cf_convert_iss_fnco">#REF!</definedName>
    <definedName name="cf_convert_iss_fsac">#REF!</definedName>
    <definedName name="cf_convert_iss_gadd">#REF!</definedName>
    <definedName name="cf_convert_iss_gadi">#REF!</definedName>
    <definedName name="cf_convert_iss_nep">#REF!</definedName>
    <definedName name="cf_convert_iss_tam">#REF!</definedName>
    <definedName name="cf_convert_iss_vent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c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go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j2">'[64]Cash_Flow 2005-2011'!#REF!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c">#REF!</definedName>
    <definedName name="cf_expan_capx_govd">#REF!</definedName>
    <definedName name="cf_expan_capx_gove">#REF!</definedName>
    <definedName name="cf_expan_capx_gross">#REF!</definedName>
    <definedName name="cf_expan_capx_gross2">'[64]Cash_Flow 2005-2011'!#REF!</definedName>
    <definedName name="cf_expan_capx_iden">#REF!</definedName>
    <definedName name="cf_expan_capx_iden_bis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co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rea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rea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c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rea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fin_procds_CMDCC">#REF!</definedName>
    <definedName name="cf_fin_procds_CMDEC">#REF!</definedName>
    <definedName name="cf_fin_procds_CMDEG">#REF!</definedName>
    <definedName name="cf_fin_procds_CMELE">#REF!</definedName>
    <definedName name="cf_int_acc_dccw">#REF!</definedName>
    <definedName name="cf_int_acc_desi">#REF!</definedName>
    <definedName name="cf_int_acc_esvc">#REF!</definedName>
    <definedName name="cf_int_acc_govc">#REF!</definedName>
    <definedName name="cf_int_acc_tam">#REF!</definedName>
    <definedName name="cf_int_acc_tsc">#REF!</definedName>
    <definedName name="cf_int_acc_vent">#REF!</definedName>
    <definedName name="CF_INTBRK">[109]Summary!$A$3</definedName>
    <definedName name="cf_inv_12">#REF!</definedName>
    <definedName name="cf_inv_13">#REF!</definedName>
    <definedName name="cf_inv_14">#REF!</definedName>
    <definedName name="cf_inv_15">#REF!</definedName>
    <definedName name="cf_inv_16">#REF!</definedName>
    <definedName name="cf_inv_17">#REF!</definedName>
    <definedName name="cf_inv_18">#REF!</definedName>
    <definedName name="cf_inv_19">#REF!</definedName>
    <definedName name="cf_inv_20">#REF!</definedName>
    <definedName name="cf_inv_21">#REF!</definedName>
    <definedName name="cf_inv_22">#REF!</definedName>
    <definedName name="cf_inv_23">#REF!</definedName>
    <definedName name="cf_inv_24">#REF!</definedName>
    <definedName name="cf_inv_25">#REF!</definedName>
    <definedName name="cf_inv_26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c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rea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go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bisn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co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rea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bt2">'[64]Cash_Flow 2005-2011'!#REF!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c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inco2">'[64]Cash_Flow 2005-2011'!#REF!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rea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j2">'[64]Cash_Flow 2005-2011'!#REF!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c">#REF!</definedName>
    <definedName name="cf_maint_capx_govd">#REF!</definedName>
    <definedName name="cf_maint_capx_gove">#REF!</definedName>
    <definedName name="cf_maint_capx_gross">#REF!</definedName>
    <definedName name="cf_maint_capx_gross2">'[64]Cash_Flow 2005-2011'!#REF!</definedName>
    <definedName name="cf_maint_capx_iden">#REF!</definedName>
    <definedName name="cf_maint_capx_iden_bis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co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rea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rea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AJBRK">[109]Summary!$A$2</definedName>
    <definedName name="CF_MINBRK">[109]Summary!$A$4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c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rea">#REF!</definedName>
    <definedName name="cf_minint_dist_tsc">#REF!</definedName>
    <definedName name="cf_minint_dist_vent">#REF!</definedName>
    <definedName name="cf_minint_esvc">#REF!</definedName>
    <definedName name="cf_minint_go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cmdcc">#REF!</definedName>
    <definedName name="cf_net_proceeds_cmdec">#REF!</definedName>
    <definedName name="cf_net_proceeds_dccw">#REF!</definedName>
    <definedName name="cf_net_proceeds_desi">#REF!</definedName>
    <definedName name="cf_net_proceeds_esvc">#REF!</definedName>
    <definedName name="cf_net_proceeds_govc">#REF!</definedName>
    <definedName name="cf_net_proceeds_tam">#REF!</definedName>
    <definedName name="cf_net_proceeds_tsc">#REF!</definedName>
    <definedName name="cf_net_proceeds_vent">#REF!</definedName>
    <definedName name="CF_NoMIN">[109]Pivot.CF!$D$7:$D$5000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_12">#REF!</definedName>
    <definedName name="cf_op_13">#REF!</definedName>
    <definedName name="cf_op_14">#REF!</definedName>
    <definedName name="cf_op_15">#REF!</definedName>
    <definedName name="cf_op_16">#REF!</definedName>
    <definedName name="cf_op_17">#REF!</definedName>
    <definedName name="cf_op_18">#REF!</definedName>
    <definedName name="cf_op_19">#REF!</definedName>
    <definedName name="cf_op_20">#REF!</definedName>
    <definedName name="cf_op_21">#REF!</definedName>
    <definedName name="cf_op_22">#REF!</definedName>
    <definedName name="cf_op_23">#REF!</definedName>
    <definedName name="cf_op_24">#REF!</definedName>
    <definedName name="cf_op_25">#REF!</definedName>
    <definedName name="cf_op_26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c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rea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fin_elec">#REF!</definedName>
    <definedName name="cf_oth_fin_esvc">#REF!</definedName>
    <definedName name="cf_oth_fin_govc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c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rea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bisn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co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rea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fs_iss_desi">#REF!</definedName>
    <definedName name="cf_pfs_iss_esvc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esi">#REF!</definedName>
    <definedName name="cf_quip_iss_dpbg">#REF!</definedName>
    <definedName name="cf_quip_iss_elec">#REF!</definedName>
    <definedName name="cf_quip_iss_esvc">#REF!</definedName>
    <definedName name="cf_quip_iss_govc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AT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c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rea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div2">'[64]Cash_Flow 2005-2011'!#REF!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depamort_CMDCC">#REF!</definedName>
    <definedName name="cf_tot_depamort_CMDEC">#REF!</definedName>
    <definedName name="cf_tot_depamort_CMDEG">#REF!</definedName>
    <definedName name="cf_tot_depamort_CMELE">#REF!</definedName>
    <definedName name="cf_tot_pcl_dccw">#REF!</definedName>
    <definedName name="cf_tot_pcl_desi">#REF!</definedName>
    <definedName name="cf_tot_pcl_esvc">#REF!</definedName>
    <definedName name="cf_tot_pcl_go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c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rea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ret2">'[64]Cash_Flow 2005-2011'!#REF!</definedName>
    <definedName name="cf_tot_tax_dccw">#REF!</definedName>
    <definedName name="cf_tot_tax_desi">#REF!</definedName>
    <definedName name="cf_tot_tax_esvc">#REF!</definedName>
    <definedName name="cf_tot_tax_go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go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esi">#REF!</definedName>
    <definedName name="cf_vfs_iss_dpbg">#REF!</definedName>
    <definedName name="cf_vfs_iss_esvc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bisn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co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rea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bisn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co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rea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govc">#REF!</definedName>
    <definedName name="cf_wc_other_tam">#REF!</definedName>
    <definedName name="cf_wc_other_tsc">#REF!</definedName>
    <definedName name="cf_wc_other_vent">#REF!</definedName>
    <definedName name="cf_wc2">'[64]Cash_Flow 2005-2011'!#REF!</definedName>
    <definedName name="CF_YR">[109]Summary!$A$8</definedName>
    <definedName name="CFB4Fin">#REF!</definedName>
    <definedName name="cfg" hidden="1">#REF!</definedName>
    <definedName name="CFR11_CapEx">#REF!</definedName>
    <definedName name="CFR12_CapExAdd">#REF!</definedName>
    <definedName name="CFR13_DebtRepymt">#REF!</definedName>
    <definedName name="CFR16_Dividends">#REF!</definedName>
    <definedName name="CFR20_DebtIss">#REF!</definedName>
    <definedName name="CFR21_EquIss">#REF!</definedName>
    <definedName name="cfroce_12">#REF!</definedName>
    <definedName name="cfroce_13">#REF!</definedName>
    <definedName name="cfroce_14">#REF!</definedName>
    <definedName name="cfroce_15">#REF!</definedName>
    <definedName name="cfroce_16">#REF!</definedName>
    <definedName name="cfroce_17">#REF!</definedName>
    <definedName name="cfroce_18">#REF!</definedName>
    <definedName name="cfroce_19">#REF!</definedName>
    <definedName name="cfroce_20">#REF!</definedName>
    <definedName name="cfroce_21">#REF!</definedName>
    <definedName name="cfroce_22">#REF!</definedName>
    <definedName name="cfroce_23">#REF!</definedName>
    <definedName name="cfroce_24">#REF!</definedName>
    <definedName name="cfroce_25">#REF!</definedName>
    <definedName name="cfroce_26">#REF!</definedName>
    <definedName name="Change">[110]!Change</definedName>
    <definedName name="chart10">#REF!</definedName>
    <definedName name="chart10_cumulative">#REF!</definedName>
    <definedName name="chart12">#REF!</definedName>
    <definedName name="chart3">[111]E6!#REF!</definedName>
    <definedName name="chart4">#REF!</definedName>
    <definedName name="ChartAreaColor1">#REF!</definedName>
    <definedName name="ChartAreaColor2">#REF!</definedName>
    <definedName name="check">#REF!</definedName>
    <definedName name="checkRng">#REF!</definedName>
    <definedName name="ChemSuplmtlYTDvar">#REF!</definedName>
    <definedName name="Chief_engineer">#REF!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'[51]TD-3.3'!$J$345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'[51]TD-3.3'!$J$347</definedName>
    <definedName name="Chip_Enron_VV_Km_T">#REF!</definedName>
    <definedName name="Chip_Enron_VV_T">#REF!</definedName>
    <definedName name="Chip_FS_Comm_Rate">'[51]TD-3.2'!$K$78</definedName>
    <definedName name="Chip_FS_Dem_Rate">'[51]TD-3.2'!$J$78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'[51]TD-3.3'!$J$369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'[51]TD-3.3'!$J$349</definedName>
    <definedName name="Chip_Jordan_VV_T">#REF!</definedName>
    <definedName name="Chip_Kamine_FV_T">#REF!</definedName>
    <definedName name="Chip_Kamine_PR">'[51]TD-3.3'!$J$351</definedName>
    <definedName name="Chip_Kamine_VV_T">#REF!</definedName>
    <definedName name="Chip_KannGaz_FV_T">'[71]TD-1.1'!#REF!</definedName>
    <definedName name="Chip_KannGaz_PR">'[51]TD-3.3'!#REF!</definedName>
    <definedName name="Chip_KannGaz_VV_T">'[71]TD-1.1'!#REF!</definedName>
    <definedName name="Chip_Midcon_FV_T">'[71]TD-1.1'!#REF!</definedName>
    <definedName name="Chip_Midcon_VV_T">'[71]TD-1.1'!#REF!</definedName>
    <definedName name="Chip_N_Canada_PR">'[51]TD-3.3'!#REF!</definedName>
    <definedName name="Chip_NCan_FV_T">'[71]TD-1.1'!#REF!</definedName>
    <definedName name="Chip_NCan_VV_T">'[71]TD-1.1'!#REF!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'[51]TD-3.3'!$J$353</definedName>
    <definedName name="Chip_Numac_VV_T">#REF!</definedName>
    <definedName name="Chip_NYSEG_FV_Km_T">#REF!</definedName>
    <definedName name="Chip_NYSEG_FV_T">#REF!</definedName>
    <definedName name="Chip_NYSEG_PR">'[51]TD-3.3'!$J$355</definedName>
    <definedName name="Chip_NYSEG_VV_Km_T">#REF!</definedName>
    <definedName name="Chip_NYSEG_VV_T">#REF!</definedName>
    <definedName name="Chip_Orbit_FV_T">#REF!</definedName>
    <definedName name="Chip_Orbit_PR">'[51]TD-3.3'!$J$357</definedName>
    <definedName name="Chip_Orbit_VV_T">#REF!</definedName>
    <definedName name="Chip_PChrg">'[51]TD-4.4'!$G$308</definedName>
    <definedName name="Chip_Petromet_FV_T">#REF!</definedName>
    <definedName name="Chip_Petromet_PR">'[51]TD-3.3'!$J$359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'[51]TD-3.3'!$J$361</definedName>
    <definedName name="Chip_Renais_VV_T">#REF!</definedName>
    <definedName name="Chip_Rigel_FV_T">#REF!</definedName>
    <definedName name="Chip_Rigel_PR">'[51]TD-3.3'!$J$363</definedName>
    <definedName name="Chip_Rigel_VV_T">#REF!</definedName>
    <definedName name="Chip_Rio_PR">'[51]TD-3.3'!$J$365</definedName>
    <definedName name="Chip_RioA_FV_T">#REF!</definedName>
    <definedName name="Chip_RioA_VV_T">#REF!</definedName>
    <definedName name="Chip_Roch_FV_T">'[71]TD-1.1'!#REF!</definedName>
    <definedName name="Chip_Roch_PR">'[51]TD-3.3'!#REF!</definedName>
    <definedName name="Chip_Roch_VV_T">'[71]TD-1.1'!#REF!</definedName>
    <definedName name="Chip_Sabr_CRate">#REF!</definedName>
    <definedName name="Chip_Sabr_Dist">#REF!</definedName>
    <definedName name="Chip_Sabr_DRate">#REF!</definedName>
    <definedName name="Chip_TB_FV_b">'[54]TD-1.5'!$AD$324</definedName>
    <definedName name="Chip_TB_FV_Km_B">'[54]TD-1.5'!$J$37</definedName>
    <definedName name="Chip_TB_FV_Km_T">'[54]TD-1.5'!$J$57</definedName>
    <definedName name="Chip_TB_FV_T">'[54]TD-1.5'!$AE$324</definedName>
    <definedName name="Chip_TB_VV_B">'[54]TD-1.5'!$AA$324</definedName>
    <definedName name="Chip_TB_VV_Km_B">'[54]TD-1.5'!$F$37</definedName>
    <definedName name="Chip_TB_VV_Km_T">'[54]TD-1.5'!$F$57</definedName>
    <definedName name="Chip_TB_VV_T">'[54]TD-1.5'!$AB$324</definedName>
    <definedName name="Chip_TCGS_FV_T">#REF!</definedName>
    <definedName name="Chip_TCGS_PR">'[51]TD-3.3'!$J$367</definedName>
    <definedName name="Chip_TCGS_VV_T">#REF!</definedName>
    <definedName name="Chip_Total_Alloc_Cost">'[51]TD-3.1'!$I$283</definedName>
    <definedName name="Chip_TransCost_Fix">'[51]TD-3.1'!$G$283</definedName>
    <definedName name="Chip_TransCost_Var">'[51]TD-3.1'!$H$283</definedName>
    <definedName name="Chip_UN_FV_B">'[54]TD-1.4'!$M$51</definedName>
    <definedName name="Chip_UN_FV_Km_B">'[54]TD-1.4'!$O$51</definedName>
    <definedName name="Chip_UN_FV_Km_T">'[54]TD-1.4'!$O$110</definedName>
    <definedName name="Chip_UN_FV_T">'[54]TD-1.4'!$M$110</definedName>
    <definedName name="Chip_UN_VV_B">'[54]TD-1.4'!$G$51</definedName>
    <definedName name="Chip_UN_VV_Km_B">'[54]TD-1.4'!$I$51</definedName>
    <definedName name="Chip_UN_VV_Km_T">'[54]TD-1.4'!$I$110</definedName>
    <definedName name="Chip_UN_VV_T">'[54]TD-1.4'!$G$110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'[51]TD-3.3'!$J$371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'[71]TD-1.1'!#REF!</definedName>
    <definedName name="Chip_Wascana_VV_T">'[71]TD-1.1'!#REF!</definedName>
    <definedName name="Chip_WCoast_FV_T">#REF!</definedName>
    <definedName name="Chip_WCoast_PR">'[51]TD-3.3'!$J$373</definedName>
    <definedName name="Chip_WCoast_VV_T">#REF!</definedName>
    <definedName name="Chip_WFS_Toll">#REF!</definedName>
    <definedName name="Chippawa">#REF!</definedName>
    <definedName name="CHL">#REF!</definedName>
    <definedName name="Chris_Dern">#REF!</definedName>
    <definedName name="Cht1_Term">[112]Rebase!$F$182</definedName>
    <definedName name="Cht1_xScale">OFFSET([112]Rebase!$I$175,0,1,1,Cht1_Term)</definedName>
    <definedName name="CIA_Branch">[113]CIA_Branch!$A:$IV</definedName>
    <definedName name="cia10_tier1">[88]Ogives!#REF!</definedName>
    <definedName name="CIA10_Tier2">[88]Ogives!#REF!</definedName>
    <definedName name="CIA10_Tier3">[88]Ogives!#REF!</definedName>
    <definedName name="CIA10_Tier4">[88]Ogives!#REF!</definedName>
    <definedName name="CIA10_Tier5">[88]Ogives!#REF!</definedName>
    <definedName name="CIQWBGuid" hidden="1">"UG Model 20210221 - 2&amp;10 Forecast v5.xlsx"</definedName>
    <definedName name="City_Limits">#REF!</definedName>
    <definedName name="CKLIST">#REF!</definedName>
    <definedName name="Class">#REF!</definedName>
    <definedName name="Classification">'[114]Unregulated Rates'!#REF!</definedName>
    <definedName name="CLBftPmts">'[42]FAS 35'!$D$35</definedName>
    <definedName name="CLEARBROOKActual">[115]Volumes!$C$57:$O$74</definedName>
    <definedName name="ClearbrookAdj">[115]Volumes!$C$187:$O$204</definedName>
    <definedName name="CLEARBROOKBudget">[115]Volumes!$C$12:$O$29</definedName>
    <definedName name="CLIENT_NAME">#REF!</definedName>
    <definedName name="CLOSBS">'[37]Rev&amp;Exp'!#REF!</definedName>
    <definedName name="CMM2901696">[116]LOOKUP!$A$4:$A$5</definedName>
    <definedName name="CMM2901719">[116]LOOKUP!$A$6:$A$7</definedName>
    <definedName name="CMM2901730">[116]LOOKUP!$A$8:$A$9</definedName>
    <definedName name="cms_Ave">[117]Finance!$B$182:$BJ$182</definedName>
    <definedName name="cms_dividends">[118]Finance!$B$268:$BI$268</definedName>
    <definedName name="CMU2901719">[116]LOOKUP!$A$10:$A$11</definedName>
    <definedName name="CMWH">#REF!</definedName>
    <definedName name="CN">'[37]Rev&amp;Exp'!#REF!</definedName>
    <definedName name="CO_Factor">#REF!</definedName>
    <definedName name="Co_Name">#REF!</definedName>
    <definedName name="COALVOLUMEDEFAULTS">#REF!</definedName>
    <definedName name="COB">#REF!</definedName>
    <definedName name="COB_">#REF!</definedName>
    <definedName name="COB___DJ_On_Peak__F">#REF!</definedName>
    <definedName name="COB_1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chin_Canada">#REF!</definedName>
    <definedName name="Cochin_US">#REF!</definedName>
    <definedName name="Cochrane_VV_Annual">'[54]TD-1.2'!$I$121</definedName>
    <definedName name="COD">[46]Assumptions!$F$7</definedName>
    <definedName name="code">#REF!</definedName>
    <definedName name="cogs">'[37]Rev&amp;Exp'!#REF!</definedName>
    <definedName name="Coleman_VV_Annual">'[54]TD-1.2'!$I$134</definedName>
    <definedName name="column">[119]Params!$F$3</definedName>
    <definedName name="column1">[120]Params!$F$3</definedName>
    <definedName name="ColumnAttributes2">#REF!</definedName>
    <definedName name="ColumnAttributes3">#REF!</definedName>
    <definedName name="ColumnAttributes4">#REF!</definedName>
    <definedName name="ColumnAttributes5">#REF!</definedName>
    <definedName name="ColumnAttributes6">#REF!</definedName>
    <definedName name="ColumnAttributes7">#REF!</definedName>
    <definedName name="ColumnAttributes8">#REF!</definedName>
    <definedName name="ColumnAttributes9">#REF!</definedName>
    <definedName name="ColumnHeadings2">#REF!</definedName>
    <definedName name="ColumnHeadings3">#REF!</definedName>
    <definedName name="ColumnHeadings4">#REF!</definedName>
    <definedName name="ColumnHeadings5">#REF!</definedName>
    <definedName name="ColumnHeadings6">#REF!</definedName>
    <definedName name="ColumnHeadings7">#REF!</definedName>
    <definedName name="ColumnHeadings8">#REF!</definedName>
    <definedName name="ColumnHeadings9">#REF!</definedName>
    <definedName name="COMBINE">#REF!</definedName>
    <definedName name="Combined">#REF!</definedName>
    <definedName name="Comm01_Tier1">[88]Ogives!$E$14:$P$14</definedName>
    <definedName name="Comm01_Tier2">[88]Ogives!$E$15:$P$15</definedName>
    <definedName name="Comm01_Tier3">[88]Ogives!$E$16:$P$16</definedName>
    <definedName name="Comm01_Tier4">[88]Ogives!$E$17:$P$17</definedName>
    <definedName name="Comm01_Tier5">[88]Ogives!$E$18:$P$18</definedName>
    <definedName name="Comm10_Tier1">[88]Ogives!$E$22:$P$22</definedName>
    <definedName name="Comm10_Tier2">[88]Ogives!$E$23:$P$23</definedName>
    <definedName name="Comm10_Tier3">[88]Ogives!$E$24:$P$24</definedName>
    <definedName name="Comm10_Tier4">[88]Ogives!$E$25:$P$25</definedName>
    <definedName name="Comm10_Tier5">[88]Ogives!$E$26:$P$26</definedName>
    <definedName name="Commands_Area">#REF!</definedName>
    <definedName name="CommFuel01E_Apr">'[88]Rate 01'!$E$36</definedName>
    <definedName name="CommFuel01E_Jan">'[88]Rate 01'!$D$36</definedName>
    <definedName name="CommFuel01E_Jul">'[88]Rate 01'!$F$36</definedName>
    <definedName name="CommFuel01E_Oct">'[88]Rate 01'!$G$36</definedName>
    <definedName name="CommFuel01FF_Apr">'[88]Rate 01'!$E$33</definedName>
    <definedName name="CommFuel01FF_Jan">'[88]Rate 01'!$D$33</definedName>
    <definedName name="CommFuel01FF_Jul">'[88]Rate 01'!$F$33</definedName>
    <definedName name="CommFuel01FF_Oct">'[88]Rate 01'!$G$33</definedName>
    <definedName name="CommFuel01N_Apr">'[88]Rate 01'!$E$35</definedName>
    <definedName name="CommFuel01N_Jan">'[88]Rate 01'!$D$35</definedName>
    <definedName name="CommFuel01N_Jul">'[88]Rate 01'!$F$35</definedName>
    <definedName name="CommFuel01N_Oct">'[88]Rate 01'!$G$35</definedName>
    <definedName name="CommFuel01W_Apr">'[88]Rate 01'!$E$34</definedName>
    <definedName name="CommFuel01W_Jan">'[88]Rate 01'!$D$34</definedName>
    <definedName name="CommFuel01W_Jul">'[88]Rate 01'!$F$34</definedName>
    <definedName name="CommFuel01W_Oct">'[88]Rate 01'!$G$34</definedName>
    <definedName name="CommFuel10E_Apr">'[88]Rate 10'!$E$36</definedName>
    <definedName name="CommFuel10E_Jan">'[88]Rate 10'!$D$36</definedName>
    <definedName name="CommFuel10E_Jul">'[88]Rate 10'!$F$36</definedName>
    <definedName name="CommFuel10E_Oct">'[88]Rate 10'!$G$36</definedName>
    <definedName name="CommFuel10FF_Apr">'[88]Rate 10'!$E$33</definedName>
    <definedName name="CommFuel10FF_Jan">'[88]Rate 10'!$D$33</definedName>
    <definedName name="CommFuel10FF_Jul">'[88]Rate 10'!$F$33</definedName>
    <definedName name="CommFuel10FF_Oct">'[88]Rate 10'!$G$33</definedName>
    <definedName name="CommFuel10N_Apr">'[88]Rate 10'!$E$35</definedName>
    <definedName name="CommFuel10N_Jan">'[88]Rate 10'!$D$35</definedName>
    <definedName name="CommFuel10N_Jul">'[88]Rate 10'!$F$35</definedName>
    <definedName name="CommFuel10N_Oct">'[88]Rate 10'!$G$35</definedName>
    <definedName name="CommFuel10W_Apr">'[88]Rate 10'!$E$34</definedName>
    <definedName name="CommFuel10W_Jan">'[88]Rate 10'!$D$34</definedName>
    <definedName name="CommFuel10W_Jul">'[88]Rate 10'!$F$34</definedName>
    <definedName name="CommFuel10W_Oct">'[88]Rate 10'!$G$34</definedName>
    <definedName name="Commissioning_Delivery_M7">[121]Supplementals!$M$245</definedName>
    <definedName name="Commissioning_Delivery_M7_GHG">[121]Supplementals!$K$245</definedName>
    <definedName name="Commissioning_Delivery_R100">#REF!</definedName>
    <definedName name="Commissioning_Delivery_R20">[121]Supplementals!$K$27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[91]AppendixA!$I$49</definedName>
    <definedName name="Commodity_R201">[91]AppendixA!$I$48</definedName>
    <definedName name="Commodity_R301">[91]AppendixA!$I$50</definedName>
    <definedName name="Commodity_South">[91]AppendixA!$I$328</definedName>
    <definedName name="Common_Dividends">#REF!</definedName>
    <definedName name="Common_Equity">[51]TOTCAP!$K$265</definedName>
    <definedName name="Common_Equity_Amount">[51]TOTCAP!$G$265</definedName>
    <definedName name="Common_Equity_Ratio">[51]TOTCAP!$G$23</definedName>
    <definedName name="Common_Rate">[51]TOTCAP!$J$26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munications">#REF!</definedName>
    <definedName name="Company">[122]Dates!$A$1</definedName>
    <definedName name="CompanyName">#REF!</definedName>
    <definedName name="COMPARISON">[123]macros:b3t1s2!$A$1:$IL$1204</definedName>
    <definedName name="composition">#REF!</definedName>
    <definedName name="Computers">#REF!</definedName>
    <definedName name="coname">#REF!</definedName>
    <definedName name="ConCDA_Elig_FV_B">'[54]TD-1.6'!$Q$138</definedName>
    <definedName name="ConCDA_Elig_FV_T">'[54]TD-1.6'!$R$138</definedName>
    <definedName name="ConCDA_Elig_VV_T">'[54]TD-1.6'!$O$138</definedName>
    <definedName name="ConditionCol">39</definedName>
    <definedName name="ConEDA_Elig_FV_B">'[54]TD-1.6'!$Q$134</definedName>
    <definedName name="ConEDA_Elig_FV_T">'[54]TD-1.6'!$R$134</definedName>
    <definedName name="ConEDA_Elig_VV_B">'[54]TD-1.6'!$N$134</definedName>
    <definedName name="ConEDA_Elig_VV_T">'[54]TD-1.6'!$O$134</definedName>
    <definedName name="Cons_CDA_Barrie">'[54]TD-1.2'!$I$191</definedName>
    <definedName name="Cons_CDA_Beamsville">'[54]TD-1.2'!$I$211</definedName>
    <definedName name="Cons_CDA_BLHorse">'[54]TD-1.2'!$I$206</definedName>
    <definedName name="Cons_CDA_Bondhead">'[54]TD-1.2'!$I$194</definedName>
    <definedName name="Cons_CDA_Bowman">'[54]TD-1.2'!$I$201</definedName>
    <definedName name="Cons_CDA_Bramp">'[54]TD-1.2'!$I$202</definedName>
    <definedName name="Cons_CDA_Brooklin">'[124]TD-1.2'!#REF!</definedName>
    <definedName name="Cons_CDA_Cook">'[54]TD-1.2'!$I$193</definedName>
    <definedName name="Cons_CDA_Dawn">'[54]TD-1.2'!$I$218</definedName>
    <definedName name="Cons_CDA_Grimsby">'[54]TD-1.2'!$I$203</definedName>
    <definedName name="Cons_CDA_LC_F">'[54]TD-1.2'!$D$214</definedName>
    <definedName name="Cons_CDA_LC_V">'[54]TD-1.2'!$H$214</definedName>
    <definedName name="Cons_CDA_Markham">'[54]TD-1.2'!$I$199</definedName>
    <definedName name="Cons_CDA_MtRoad">'[54]TD-1.2'!$I$207</definedName>
    <definedName name="Cons_CDA_NiagLake">'[54]TD-1.2'!$I$208</definedName>
    <definedName name="Cons_CDA_Noble">'[54]TD-1.2'!$I$196</definedName>
    <definedName name="Cons_CDA_Oshawa">'[54]TD-1.2'!$I$200</definedName>
    <definedName name="Cons_CDA_Pelham">'[54]TD-1.2'!$I$205</definedName>
    <definedName name="Cons_CDA_Pickering">'[54]TD-1.2'!$I$212</definedName>
    <definedName name="Cons_CDA_PkwyBelt">'[54]TD-1.2'!$I$209</definedName>
    <definedName name="Cons_CDA_Richmond">'[54]TD-1.2'!$I$197</definedName>
    <definedName name="Cons_CDA_Rugby">'[54]TD-1.2'!$I$210</definedName>
    <definedName name="Cons_CDA_Schom">'[54]TD-1.2'!$I$195</definedName>
    <definedName name="Cons_CDA_STS_CommToll">#REF!</definedName>
    <definedName name="Cons_CDA_STS_DemToll">#REF!</definedName>
    <definedName name="Cons_CDA_SWDA_LC_F">'[54]TD-1.2'!$D$221</definedName>
    <definedName name="Cons_CDA_SWDA_LC_V">'[54]TD-1.2'!$H$221</definedName>
    <definedName name="Cons_CDA_SWDA_Total">'[54]TD-1.2'!$I$221</definedName>
    <definedName name="Cons_CDA_Thorn">'[54]TD-1.2'!$I$192</definedName>
    <definedName name="Cons_CDA_Total">'[54]TD-1.2'!$I$214</definedName>
    <definedName name="Cons_CDA_Vict">'[54]TD-1.2'!$I$198</definedName>
    <definedName name="Cons_CDA_Vineland">'[54]TD-1.2'!$I$204</definedName>
    <definedName name="Cons_Dawn_FST_FV">'[51]TD-4.4'!$O$386</definedName>
    <definedName name="Cons_EDA_Brockville">'[54]TD-1.2'!$I$252</definedName>
    <definedName name="Cons_EDA_Campbell">'[54]TD-1.2'!$I$250</definedName>
    <definedName name="Cons_EDA_Dale">'[54]TD-1.2'!$I$257</definedName>
    <definedName name="Cons_EDA_Deep_River">'[54]TD-1.2'!$I$258</definedName>
    <definedName name="Cons_EDA_Haley">'[54]TD-1.2'!$I$247</definedName>
    <definedName name="Cons_EDA_Kemp">'[54]TD-1.2'!$I$249</definedName>
    <definedName name="Cons_EDA_Lancaster">'[54]TD-1.2'!$I$256</definedName>
    <definedName name="Cons_EDA_Leeds">'[54]TD-1.2'!$I$251</definedName>
    <definedName name="Cons_EDA_Metcalfe">'[54]TD-1.2'!$I$253</definedName>
    <definedName name="Cons_EDA_Ottawa">'[54]TD-1.2'!$I$254</definedName>
    <definedName name="Cons_EDA_Richmond">'[54]TD-1.2'!$I$248</definedName>
    <definedName name="Cons_EDA_St_Lawrence">'[124]TD-1.2'!#REF!</definedName>
    <definedName name="Cons_EDA_STS_CommToll">#REF!</definedName>
    <definedName name="Cons_EDA_STS_DemToll">#REF!</definedName>
    <definedName name="Cons_EDA_Summer">'[54]TD-1.2'!$I$255</definedName>
    <definedName name="Cons_EDA_Total">'[54]TD-1.2'!$I$260</definedName>
    <definedName name="Cons_FST_Recovery">'[51]TD-3.3'!$I$69</definedName>
    <definedName name="ConsCDA_Perc">'[54]TD-1.6'!$O$193</definedName>
    <definedName name="ConsCDA_Perc_Downstream">'[54]TD-1.4'!$AB$404</definedName>
    <definedName name="ConsCDA_STS_CommT">'[51]TD-4.2'!$T$136</definedName>
    <definedName name="ConsCDA_STS_CommV">'[51]TD-4.2'!$E$60</definedName>
    <definedName name="ConsCDA_STS_DemR">'[51]TD-4.2'!$I$59</definedName>
    <definedName name="ConsCDA_STS_DemT">'[51]TD-4.2'!$T$134</definedName>
    <definedName name="ConsCDA_STS_DemV">'[51]TD-4.2'!$E$59</definedName>
    <definedName name="ConsCDA_STS_Meter">'[51]TD-4.2'!$AJ$166</definedName>
    <definedName name="ConsCDA_STS_Rev">'[51]TD-4.2'!$I$62</definedName>
    <definedName name="ConsEDA_Perc_Downstream">'[54]TD-1.4'!$AB$431</definedName>
    <definedName name="ConsEDA_STS_CommT">'[51]TD-4.2'!$U$136</definedName>
    <definedName name="ConsEDA_STS_CommV">'[51]TD-4.2'!$E$67</definedName>
    <definedName name="ConsEDA_STS_DemR">'[51]TD-4.2'!$I$66</definedName>
    <definedName name="ConsEDA_STS_DemT">'[51]TD-4.2'!$U$134</definedName>
    <definedName name="ConsEDA_STS_DemV">'[51]TD-4.2'!$E$66</definedName>
    <definedName name="ConsEDA_STS_Meter">'[51]TD-4.2'!$AJ$167</definedName>
    <definedName name="ConsEDA_STS_Rev">'[51]TD-4.2'!$I$69</definedName>
    <definedName name="Conservative_View">#REF!</definedName>
    <definedName name="CONSOL">#REF!</definedName>
    <definedName name="CONSPAR_1">#REF!</definedName>
    <definedName name="CONSPAR_2">#REF!</definedName>
    <definedName name="CONSPAR_3">#REF!</definedName>
    <definedName name="CONSPAR_4">#REF!</definedName>
    <definedName name="CONSREV">#REF!</definedName>
    <definedName name="CONSSTOR">#REF!</definedName>
    <definedName name="const_COD">'[125]Supplement A'!$H$10</definedName>
    <definedName name="ConstantsTable">#REF!</definedName>
    <definedName name="CONSTPGA">'[47]Duke Energy SEC FC 13 A-1'!$A$1:$M$48</definedName>
    <definedName name="CONSTPGB">'[47]Duke Energy SEC FC 13 A-1'!$AA$1:$AP$40</definedName>
    <definedName name="CONSTPGC">'[47]Duke Energy SEC FC 13 A-1'!$BD$1:$BR$43</definedName>
    <definedName name="CONSTRAN">#REF!</definedName>
    <definedName name="CONSTRUCTION_1">[98]WFeasoParam!$B$9</definedName>
    <definedName name="Construction_period">[46]Assumptions!$F$5</definedName>
    <definedName name="Construction_supervision">#REF!</definedName>
    <definedName name="Constuct_Aid_Meter">[51]TOTCAP!$J$238</definedName>
    <definedName name="Constuct_Aid_Trans">[51]TOTCAP!$K$238</definedName>
    <definedName name="Consultant">#REF!</definedName>
    <definedName name="ConsumeData">OFFSET([126]DailyConsumption!$A$5:$L$5,0,0,COUNTA([126]DailyConsumption!$A:$A),)</definedName>
    <definedName name="Consumer_EDA_Annual">'[54]TD-1.2'!$H$260</definedName>
    <definedName name="Consumer_EDA_Winter">'[54]TD-1.2'!$D$260</definedName>
    <definedName name="Consumers___CDA">'[54]TD-1.6'!$N$138</definedName>
    <definedName name="ConsumersfirstT2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Contingencies">#REF!</definedName>
    <definedName name="Contingency">#REF!</definedName>
    <definedName name="Contract_fees">#REF!</definedName>
    <definedName name="Contract_Info">#REF!</definedName>
    <definedName name="contract_life">[46]Report!$E$20</definedName>
    <definedName name="contract_list">[81]Ref_dat!$K$3:$K$13</definedName>
    <definedName name="Contract_param">[127]!T_Ctrctparam[#All]</definedName>
    <definedName name="ContractsR13_AdjTable">#REF!</definedName>
    <definedName name="Contrib.py">'[42]Input Page'!$H$43</definedName>
    <definedName name="contrib_margin_detail">#REF!</definedName>
    <definedName name="Conversion">28.17399</definedName>
    <definedName name="Conversion_Factor">28.17399</definedName>
    <definedName name="conversion2">[128]Conversion2!$A$1:$I$145</definedName>
    <definedName name="convert_aeub">28.17399</definedName>
    <definedName name="convert_neb">28.32784</definedName>
    <definedName name="Convert_Rate_Metric_Imp">0.000925634</definedName>
    <definedName name="COP">#REF!</definedName>
    <definedName name="CopyRevenue">#REF!</definedName>
    <definedName name="CoR_105_CoR">#REF!</definedName>
    <definedName name="Core_Unbilled_Factors">'[129]Core Unbilled Factors'!$A:$IV</definedName>
    <definedName name="Corn">#REF!</definedName>
    <definedName name="Corn_Alum_FV_T">#REF!</definedName>
    <definedName name="Corn_Alum_PR">'[51]TD-3.3'!#REF!</definedName>
    <definedName name="Corn_Alum_VV_T">#REF!</definedName>
    <definedName name="Corn_AssocEn_FV_T">'[71]TD-1.1'!#REF!</definedName>
    <definedName name="Corn_AssocEn_VV_T">'[71]TD-1.1'!#REF!</definedName>
    <definedName name="Corn_Corning_FV_T">#REF!</definedName>
    <definedName name="Corn_Corning_VV_T">#REF!</definedName>
    <definedName name="Corn_CR_FV_T">#REF!</definedName>
    <definedName name="Corn_CR_VV_B">'[54]TD-1.1'!$E$327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'[51]TD-3.1'!$G$221</definedName>
    <definedName name="Corn_FS_Comm_Rate">'[51]TD-3.2'!$K$68</definedName>
    <definedName name="Corn_FS_Dem_Rate">'[51]TD-3.2'!$J$68</definedName>
    <definedName name="Corn_FV_B">#REF!</definedName>
    <definedName name="Corn_FV_Km_B">#REF!</definedName>
    <definedName name="Corn_FV_Km_T">#REF!</definedName>
    <definedName name="Corn_FV_T">#REF!</definedName>
    <definedName name="Corn_NBS_FV_Km_B">'[54]TD-1.6'!$J$31</definedName>
    <definedName name="Corn_NBS_FV_Km_T">'[54]TD-1.6'!$J$47</definedName>
    <definedName name="Corn_NBS_VV_Km_B">'[54]TD-1.6'!$F$31</definedName>
    <definedName name="Corn_NBS_VV_Km_T">'[54]TD-1.6'!$F$47</definedName>
    <definedName name="Corn_NGCC_FV_T">#REF!</definedName>
    <definedName name="Corn_NGCC_VV_T">#REF!</definedName>
    <definedName name="Corn_Nova_FV_T">'[71]TD-1.1'!#REF!</definedName>
    <definedName name="Corn_Nova_VV_T">'[71]TD-1.1'!#REF!</definedName>
    <definedName name="Corn_PanEn_FV_T">'[71]TD-1.1'!#REF!</definedName>
    <definedName name="Corn_PanEn_VV_T">'[71]TD-1.1'!#REF!</definedName>
    <definedName name="Corn_Pott_FV_T">'[71]TD-1.1'!#REF!</definedName>
    <definedName name="Corn_Pott_VV_T">'[71]TD-1.1'!#REF!</definedName>
    <definedName name="Corn_Power_FV_T">'[71]TD-1.1'!#REF!</definedName>
    <definedName name="Corn_Power_PR">'[51]TD-3.3'!$J$300</definedName>
    <definedName name="Corn_Power_VV_T">'[71]TD-1.1'!#REF!</definedName>
    <definedName name="Corn_Ren_FV_T">'[54]TD-1.1'!$Q$325</definedName>
    <definedName name="Corn_Ren_VV_T">'[54]TD-1.1'!$I$325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'[51]TD-4.2'!$V$136</definedName>
    <definedName name="Corn_STS_CommVol">'[51]TD-4.2'!$E$74</definedName>
    <definedName name="Corn_STS_DemRev">'[51]TD-4.2'!$I$73</definedName>
    <definedName name="Corn_STS_DemToll">'[51]TD-4.2'!$V$134</definedName>
    <definedName name="Corn_STS_DemVol">'[51]TD-4.2'!$E$73</definedName>
    <definedName name="Corn_STS_Meter">'[51]TD-4.2'!$AJ$168</definedName>
    <definedName name="Corn_STS_Rev">'[51]TD-4.2'!$I$76</definedName>
    <definedName name="Corn_TB_FV_B">'[54]TD-1.5'!$AD$279</definedName>
    <definedName name="Corn_TB_FV_Km_B">'[54]TD-1.5'!$J$31</definedName>
    <definedName name="Corn_TB_FV_Km_T">'[54]TD-1.5'!$J$51</definedName>
    <definedName name="Corn_TB_FV_T">'[54]TD-1.5'!$AE$279</definedName>
    <definedName name="Corn_TB_VV_B">'[54]TD-1.5'!$AA$279</definedName>
    <definedName name="Corn_TB_VV_Km_B">'[54]TD-1.5'!$F$31</definedName>
    <definedName name="Corn_TB_VV_Km_T">'[54]TD-1.5'!$F$51</definedName>
    <definedName name="Corn_TB_VV_T">'[54]TD-1.5'!$AB$279</definedName>
    <definedName name="Corn_TCGS_FV_T">#REF!</definedName>
    <definedName name="Corn_TCGS_PR">'[51]TD-3.3'!$J$302</definedName>
    <definedName name="Corn_TCGS_VV_T">#REF!</definedName>
    <definedName name="Corn_Total_Alloc_Cost">'[51]TD-3.1'!$I$223</definedName>
    <definedName name="Corn_TransCost_Fix">'[51]TD-3.1'!$G$223</definedName>
    <definedName name="Corn_TransCost_Var">'[51]TD-3.1'!$H$223</definedName>
    <definedName name="Corn_UN_FV_B">'[54]TD-1.4'!$M$39</definedName>
    <definedName name="Corn_UN_FV_Km_B">'[54]TD-1.4'!$O$39</definedName>
    <definedName name="Corn_UN_FV_Km_T">'[54]TD-1.4'!$O$98</definedName>
    <definedName name="Corn_UN_FV_T">'[54]TD-1.4'!$M$98</definedName>
    <definedName name="Corn_UN_VV_B">'[54]TD-1.4'!$G$39</definedName>
    <definedName name="Corn_UN_VV_Km_B">'[54]TD-1.4'!$I$39</definedName>
    <definedName name="Corn_UN_VV_Km_T">'[54]TD-1.4'!$I$98</definedName>
    <definedName name="Corn_UN_VV_T">'[54]TD-1.4'!$G$98</definedName>
    <definedName name="Corn_V_FST">'[51]TD-3.1'!$H$221</definedName>
    <definedName name="Corn_VV_B">#REF!</definedName>
    <definedName name="Corn_VV_Km_B">#REF!</definedName>
    <definedName name="Corn_VV_Km_T">#REF!</definedName>
    <definedName name="Corn_VV_T">#REF!</definedName>
    <definedName name="Corn_WCoast_FV_T">'[71]TD-1.1'!#REF!</definedName>
    <definedName name="Corn_WCoast_VV_T">'[71]TD-1.1'!#REF!</definedName>
    <definedName name="Corn_WFS_Toll">#REF!</definedName>
    <definedName name="Corn_WGML_PR">'[51]TD-3.3'!$J$302</definedName>
    <definedName name="Corn_Win_FV_Km_B">'[54]TD-1.7'!$J$33</definedName>
    <definedName name="Corn_Win_FV_Km_T">'[54]TD-1.7'!$J$50</definedName>
    <definedName name="Corn_Win_VV_Km_B">'[54]TD-1.7'!$F$33</definedName>
    <definedName name="Corn_Win_VV_Km_T">'[54]TD-1.7'!$F$50</definedName>
    <definedName name="Cornwall">#REF!</definedName>
    <definedName name="CORP">#REF!</definedName>
    <definedName name="Corp_Admin_EBIT">#REF!</definedName>
    <definedName name="Corp_Savings_EBIT">#REF!</definedName>
    <definedName name="CorpCombined">#REF!</definedName>
    <definedName name="CorpExcl">'[130]CC Exclusions'!$B$2:$B$15</definedName>
    <definedName name="CORPORAT">#REF!</definedName>
    <definedName name="CorpOth_IS">#REF!</definedName>
    <definedName name="CORPTAX_DATAMAPDEFINITIONS_DataMap_1" hidden="1">#REF!</definedName>
    <definedName name="CORPTAX_DATAMAPDEFINITIONS_DataMap_10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s_10.2_Sheet">[51]TOTCAP!$A$278:$K$344</definedName>
    <definedName name="COST_OF_RETIREMENTS">#REF!</definedName>
    <definedName name="COSTBUDGETQ">'[131]COST OF SERVICE'!$A$4:$AS$51</definedName>
    <definedName name="CostCenter1">'[132]Cost Centers'!$A$3:$B$413</definedName>
    <definedName name="CostCenters">'[133]Cost Center'!$A$3:$C$416</definedName>
    <definedName name="COSTOFRETIREMENTS">#REF!</definedName>
    <definedName name="Costs__02_28_95_to_10_21_96">#REF!</definedName>
    <definedName name="Costs__12_06_94_to_02_28_95">#REF!</definedName>
    <definedName name="Costs_before_12_06_94">#REF!</definedName>
    <definedName name="CountActFemale">'[42]PI 2'!$G$9</definedName>
    <definedName name="CountActFemale.py">'[42]PI 2'!$E$9</definedName>
    <definedName name="CountActFemale.py2">'[42]PI 2'!$C$9</definedName>
    <definedName name="CountActMale">'[42]PI 2'!$G$8</definedName>
    <definedName name="CountActMale.py">'[42]PI 2'!$E$8</definedName>
    <definedName name="CountActMale.py2">'[42]PI 2'!$C$8</definedName>
    <definedName name="CountActTotal">'[42]PI 2'!$G$10</definedName>
    <definedName name="CountActTotal.py">'[42]PI 2'!$E$10</definedName>
    <definedName name="CountActTotal.py2">'[42]PI 2'!$C$10</definedName>
    <definedName name="counterparty_id">[81]Ref_dat!$B$3:$B$34</definedName>
    <definedName name="CountRet">'[42]PI 2'!$N$9</definedName>
    <definedName name="CountRet.py">'[42]PI 2'!$L$9</definedName>
    <definedName name="CountRet.py2">'[42]PI 2'!$J$9</definedName>
    <definedName name="CountTotal">'[42]PI 2'!$N$12</definedName>
    <definedName name="CountTotal.py">'[42]PI 2'!$L$12</definedName>
    <definedName name="CountTotal.py2">'[42]PI 2'!$J$12</definedName>
    <definedName name="CountTV">'[42]PI 2'!$N$10</definedName>
    <definedName name="CountTV.py">'[42]PI 2'!$L$10</definedName>
    <definedName name="CountTV.py2">'[42]PI 2'!$J$10</definedName>
    <definedName name="County">#REF!</definedName>
    <definedName name="Coupon">#REF!</definedName>
    <definedName name="Courier">#REF!</definedName>
    <definedName name="cov">'[37]Rev&amp;Exp'!#REF!</definedName>
    <definedName name="COVER">#REF!</definedName>
    <definedName name="coversheet">[134]COVERSHEET!$A$1:$R$42</definedName>
    <definedName name="cp_jun_jun">#REF!</definedName>
    <definedName name="CPC_STAT">#REF!</definedName>
    <definedName name="CPEAK">#REF!</definedName>
    <definedName name="CPERIOD">#REF!</definedName>
    <definedName name="CPindex">[81]Ref_dat!$B$3:$C$34</definedName>
    <definedName name="CPROFIT">#REF!</definedName>
    <definedName name="cr">#REF!</definedName>
    <definedName name="CR_473_SVC">#REF!</definedName>
    <definedName name="CR_474_REGS">#REF!</definedName>
    <definedName name="CR_475_MAINS">#REF!</definedName>
    <definedName name="CR_477_MR">#REF!</definedName>
    <definedName name="CR_478_METERS">#REF!</definedName>
    <definedName name="Crescent_Resources_CAPX">#REF!</definedName>
    <definedName name="Crescent_Resources_EBIT">#REF!</definedName>
    <definedName name="Crescent_Resources_MAINT">#REF!</definedName>
    <definedName name="CRISK">#REF!</definedName>
    <definedName name="_xlnm.Criteria">'[54]TD-1.2'!$A$12:$A$26</definedName>
    <definedName name="CriteriaRangeLTDCurrentMat">#REF!</definedName>
    <definedName name="CriteriaRangeOutstandingLongTermDebt">#REF!</definedName>
    <definedName name="CROSSCKS">#REF!</definedName>
    <definedName name="crr">'[135]Misc Inputs'!$C$4</definedName>
    <definedName name="CS_disc">#REF!</definedName>
    <definedName name="CS_exp">#REF!</definedName>
    <definedName name="cs_foreign">'[136]source-summary'!#REF!</definedName>
    <definedName name="cs_notl">'[136]source-summary'!$AR$1:$AV$65536</definedName>
    <definedName name="csf">#REF!</definedName>
    <definedName name="cstctr">'[137]Set-Up'!$A$8:$B$94</definedName>
    <definedName name="CSV_AVG">[138]CSV_AVG!$A$1:$AH$372</definedName>
    <definedName name="CTCODE">#REF!</definedName>
    <definedName name="CTDELTA1">#REF!</definedName>
    <definedName name="CTDELTA2">#REF!</definedName>
    <definedName name="CTEPOS1">#REF!</definedName>
    <definedName name="CTEPOS2">#REF!</definedName>
    <definedName name="CTG_Inspection_Spares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UNIT">#REF!</definedName>
    <definedName name="Cum_Pollutant">#REF!</definedName>
    <definedName name="Cumber_Beach_VV_Annual">'[54]TD-1.2'!$I$183</definedName>
    <definedName name="Cumulative_GasSupplyDemand_R20">[91]RIDERS!$AU$78</definedName>
    <definedName name="Cumulative_M1_LoadBal">[91]RIDERS!$AU$14</definedName>
    <definedName name="Cumulative_M2_LoadBal">[91]RIDERS!$AU$20</definedName>
    <definedName name="Cumulative_M4_LoadBal">[91]RIDERS!$AU$26</definedName>
    <definedName name="Cumulative_M5A_LoadBal">[91]RIDERS!$AU$27</definedName>
    <definedName name="Cumulative_M7_LoadBal">[91]RIDERS!$AU$28</definedName>
    <definedName name="Cumulative_M9_LoadBal">[91]RIDERS!$AU$29</definedName>
    <definedName name="Cumulative_North_InvReval">[91]RIDERS!$AU$41</definedName>
    <definedName name="Cumulative_North_Spot">[91]RIDERS!$AU$42</definedName>
    <definedName name="Cumulative_NorthFuel">[91]RIDERS!$AU$43</definedName>
    <definedName name="Cumulative_NPGVA">[91]RIDERS!$AU$40</definedName>
    <definedName name="Cumulative_R01_LoadBal">[91]RIDERS!$AU$59</definedName>
    <definedName name="Cumulative_R01_Tolls">[91]RIDERS!$AU$58</definedName>
    <definedName name="Cumulative_R10_LoadBal">[91]RIDERS!$AU$65</definedName>
    <definedName name="Cumulative_R10_Tolls">[91]RIDERS!$AU$64</definedName>
    <definedName name="Cumulative_R20_LoadBal">[91]RIDERS!$AU$71</definedName>
    <definedName name="Cumulative_R20_Tolls">[91]RIDERS!$AU$70</definedName>
    <definedName name="Cumulative_South_InvReval">[91]RIDERS!$AU$6</definedName>
    <definedName name="Cumulative_South_Spot">[91]RIDERS!$AU$7</definedName>
    <definedName name="Cumulative_SPGVA">[91]RIDERS!$AU$5</definedName>
    <definedName name="curmonth">#REF!</definedName>
    <definedName name="curr_mth">#REF!</definedName>
    <definedName name="Curr_Qtr">[83]Setup!$I$12</definedName>
    <definedName name="Curr_Yr">[83]Setup!$E$12</definedName>
    <definedName name="currency">#REF!</definedName>
    <definedName name="CurrencyCell">#REF!</definedName>
    <definedName name="CurrencyValidation">[41]!Currency[Currency]</definedName>
    <definedName name="current_budget">'[9]#REF'!$B$11</definedName>
    <definedName name="Current_Forecast">'[9]#REF'!$B$12</definedName>
    <definedName name="CurrentBusDrivers">#REF!</definedName>
    <definedName name="CurrentDateTime">#REF!</definedName>
    <definedName name="CurrentStatusCalc">'[139]PplSft-RSUPSU_EE_CURRENT_STATUS'!$B$6:$AA$68</definedName>
    <definedName name="CurrentStatusPayroll">'[139]PplSft-RSUPSU_EE_CURRENT_STATUS'!$A$6:$AA$68</definedName>
    <definedName name="CurrentYear">[140]Input!$B$6</definedName>
    <definedName name="CurrYear">'[141]Input Information'!$C$4</definedName>
    <definedName name="CursorLocation">#REF!</definedName>
    <definedName name="CursorLocation1">#REF!</definedName>
    <definedName name="CursorLocation2">#REF!</definedName>
    <definedName name="CursorLocFinRptg">#REF!</definedName>
    <definedName name="CURVE_CHANGE">#REF!</definedName>
    <definedName name="Curves">#REF!</definedName>
    <definedName name="CURYR">#REF!</definedName>
    <definedName name="Customer_FC">[142]Input!$B$33</definedName>
    <definedName name="Customer_GHG_Obligation">[121]Input!$B$30</definedName>
    <definedName name="CUSTOMER_RELATED">#REF!</definedName>
    <definedName name="CUSTREL">#REF!</definedName>
    <definedName name="CVOL">#REF!</definedName>
    <definedName name="cwip">#REF!</definedName>
    <definedName name="CWR">[143]Assumptions!$C$14</definedName>
    <definedName name="CY">[122]Dates!$A$6</definedName>
    <definedName name="Cynthia_Des_Brisay">#REF!</definedName>
    <definedName name="Cyr_Bal_Sht_Assets">'[100]BS Wksht'!$R$7:$R$61</definedName>
    <definedName name="Cyr_Bal_Sht_Liabs">'[100]BS Wksht'!$R$81:$R$122</definedName>
    <definedName name="Cyr_Bal_Sht_RE">'[100]BS Wksht'!$R$146:$R$160</definedName>
    <definedName name="Cyr_Bal_Sht_Sheet">[100]BS_Info!$E$277</definedName>
    <definedName name="Cyr_Bal_Sht_Sheet_Liabs">[100]BS_Info!$E$335</definedName>
    <definedName name="Cyr_Bal_Sht_Sheet_RE">[100]BS_Info!$E$390</definedName>
    <definedName name="Cyr_Cash_Flow">'[100]Cash Flow'!$H$8:$H$50</definedName>
    <definedName name="Cyr_Cash_Flow_Sheet">[100]CF_Info!$C$168</definedName>
    <definedName name="Cyr_Inc_Stmt">'[100]Inc Stmt'!$J$9:$J$52</definedName>
    <definedName name="Cyr_Inc_Stmt_Internal">#REF!</definedName>
    <definedName name="Cyr_Inc_Stmt_Oth">'[100]Inc Stmt'!$J$63:$J$81</definedName>
    <definedName name="Cyr_Inc_Stmt_Sheet">[100]IS_Info!$C$285</definedName>
    <definedName name="Cyr_Inc_Stmt_Sheet_Oth">[100]IS_Info!$C$338</definedName>
    <definedName name="Cyr_Month_Offset">'[100]Input Information'!$E$17</definedName>
    <definedName name="Cyr_UGPP_Bal_Sht">#REF!</definedName>
    <definedName name="Cyr_UGPP_Bal_Sht_Cap">#REF!</definedName>
    <definedName name="Cyr_UGPP_Bal_Sht_Info">#REF!</definedName>
    <definedName name="Cyr_UGPP_Bal_Sht_Info_Cap">#REF!</definedName>
    <definedName name="Cyr_UGPP_Cash_Flow">#REF!</definedName>
    <definedName name="Cyr_UGPP_Cash_Flow_Info">#REF!</definedName>
    <definedName name="Cyr_UGPP_Inc_Stmt">#REF!</definedName>
    <definedName name="Cyr_UGPP_Inc_Stmt_Info">#REF!</definedName>
    <definedName name="d" hidden="1">{"edcredit",#N/A,FALSE,"edcredit"}</definedName>
    <definedName name="d_1" hidden="1">{"edcredit",#N/A,FALSE,"edcredit"}</definedName>
    <definedName name="d_1_1" hidden="1">{"edcredit",#N/A,FALSE,"edcredit"}</definedName>
    <definedName name="d_1_2" hidden="1">{"edcredit",#N/A,FALSE,"edcredit"}</definedName>
    <definedName name="d_1_3" hidden="1">{"edcredit",#N/A,FALSE,"edcredit"}</definedName>
    <definedName name="d_1_4" hidden="1">{"edcredit",#N/A,FALSE,"edcredit"}</definedName>
    <definedName name="d_1_5" hidden="1">{"edcredit",#N/A,FALSE,"edcredit"}</definedName>
    <definedName name="d_2" hidden="1">{"edcredit",#N/A,FALSE,"edcredit"}</definedName>
    <definedName name="d_2_1" hidden="1">{"edcredit",#N/A,FALSE,"edcredit"}</definedName>
    <definedName name="d_2_2" hidden="1">{"edcredit",#N/A,FALSE,"edcredit"}</definedName>
    <definedName name="d_2_3" hidden="1">{"edcredit",#N/A,FALSE,"edcredit"}</definedName>
    <definedName name="d_2_4" hidden="1">{"edcredit",#N/A,FALSE,"edcredit"}</definedName>
    <definedName name="d_2_5" hidden="1">{"edcredit",#N/A,FALSE,"edcredit"}</definedName>
    <definedName name="d_3" hidden="1">{"edcredit",#N/A,FALSE,"edcredit"}</definedName>
    <definedName name="d_3_1" hidden="1">{"edcredit",#N/A,FALSE,"edcredit"}</definedName>
    <definedName name="d_3_2" hidden="1">{"edcredit",#N/A,FALSE,"edcredit"}</definedName>
    <definedName name="d_3_3" hidden="1">{"edcredit",#N/A,FALSE,"edcredit"}</definedName>
    <definedName name="d_3_4" hidden="1">{"edcredit",#N/A,FALSE,"edcredit"}</definedName>
    <definedName name="d_3_5" hidden="1">{"edcredit",#N/A,FALSE,"edcredit"}</definedName>
    <definedName name="d_4" hidden="1">{"edcredit",#N/A,FALSE,"edcredit"}</definedName>
    <definedName name="d_4_1" hidden="1">{"edcredit",#N/A,FALSE,"edcredit"}</definedName>
    <definedName name="d_4_2" hidden="1">{"edcredit",#N/A,FALSE,"edcredit"}</definedName>
    <definedName name="d_4_3" hidden="1">{"edcredit",#N/A,FALSE,"edcredit"}</definedName>
    <definedName name="d_4_4" hidden="1">{"edcredit",#N/A,FALSE,"edcredit"}</definedName>
    <definedName name="d_4_5" hidden="1">{"edcredit",#N/A,FALSE,"edcredit"}</definedName>
    <definedName name="d_5" hidden="1">{"edcredit",#N/A,FALSE,"edcredit"}</definedName>
    <definedName name="d_5_1" hidden="1">{"edcredit",#N/A,FALSE,"edcredit"}</definedName>
    <definedName name="d_5_2" hidden="1">{"edcredit",#N/A,FALSE,"edcredit"}</definedName>
    <definedName name="d_5_3" hidden="1">{"edcredit",#N/A,FALSE,"edcredit"}</definedName>
    <definedName name="d_5_4" hidden="1">{"edcredit",#N/A,FALSE,"edcredit"}</definedName>
    <definedName name="d_5_5" hidden="1">{"edcredit",#N/A,FALSE,"edcredit"}</definedName>
    <definedName name="D_B4T3S3" localSheetId="1">'UGL 2013 Acc Depr'!#REF!</definedName>
    <definedName name="D_B4T3S3" localSheetId="3">'UGL 2014 Acc Depr'!#REF!</definedName>
    <definedName name="D_B4T3S3" localSheetId="5">'UGL 2015 Acc Depr'!#REF!</definedName>
    <definedName name="D_B4T3S3" localSheetId="7">'UGL 2016 Acc Depr'!#REF!</definedName>
    <definedName name="D_B4T3S3" localSheetId="9">'UGL 2017 Acc Depr'!#REF!</definedName>
    <definedName name="D_B4T3S3" localSheetId="11">'UGL 2018 Acc Depr'!#REF!</definedName>
    <definedName name="D_B4T3S3">#REF!</definedName>
    <definedName name="D_J_L">#REF!</definedName>
    <definedName name="D01000010001">#REF!</definedName>
    <definedName name="D01000010002">#REF!</definedName>
    <definedName name="D01000010003">#REF!</definedName>
    <definedName name="D01000010004">#REF!</definedName>
    <definedName name="D01000010005">#REF!</definedName>
    <definedName name="D01000010006">#REF!</definedName>
    <definedName name="D01000010007">#REF!</definedName>
    <definedName name="D01000010008">#REF!</definedName>
    <definedName name="D01000010009">#REF!</definedName>
    <definedName name="D01000010010">#REF!</definedName>
    <definedName name="D01000010011">#REF!</definedName>
    <definedName name="D01000010012">#REF!</definedName>
    <definedName name="D01000010013">#REF!</definedName>
    <definedName name="D01000020001">#REF!</definedName>
    <definedName name="D01000020002">#REF!</definedName>
    <definedName name="D01000020003">#REF!</definedName>
    <definedName name="D01000020004">#REF!</definedName>
    <definedName name="D01000020005">#REF!</definedName>
    <definedName name="D01000020006">#REF!</definedName>
    <definedName name="D01000020007">#REF!</definedName>
    <definedName name="D01000020008">#REF!</definedName>
    <definedName name="D01000020013">#REF!</definedName>
    <definedName name="D01000030001">#REF!</definedName>
    <definedName name="D01000030002">#REF!</definedName>
    <definedName name="D01000030003">#REF!</definedName>
    <definedName name="D01000030004">#REF!</definedName>
    <definedName name="D01000030005">#REF!</definedName>
    <definedName name="D01000030008">#REF!</definedName>
    <definedName name="D01000040001">#REF!</definedName>
    <definedName name="D01000040002">#REF!</definedName>
    <definedName name="D01000040003">#REF!</definedName>
    <definedName name="D01000040004">#REF!</definedName>
    <definedName name="D01000040005">#REF!</definedName>
    <definedName name="D01000040008">#REF!</definedName>
    <definedName name="D01100010001">#REF!</definedName>
    <definedName name="D01100010002">#REF!</definedName>
    <definedName name="D01100010003">#REF!</definedName>
    <definedName name="D01100010004">#REF!</definedName>
    <definedName name="D01100010010">#REF!</definedName>
    <definedName name="D01100020001">#REF!</definedName>
    <definedName name="D01100020002">#REF!</definedName>
    <definedName name="D01100020003">#REF!</definedName>
    <definedName name="D01100020010">#REF!</definedName>
    <definedName name="D01100030001">#REF!</definedName>
    <definedName name="D01100030002">#REF!</definedName>
    <definedName name="D01100030003">#REF!</definedName>
    <definedName name="D01100030010">#REF!</definedName>
    <definedName name="D01200010001">#REF!</definedName>
    <definedName name="D01200010002">#REF!</definedName>
    <definedName name="D01200010003">#REF!</definedName>
    <definedName name="D01300010001">#REF!</definedName>
    <definedName name="D01300010002">#REF!</definedName>
    <definedName name="D01300010003">#REF!</definedName>
    <definedName name="D01300010004">#REF!</definedName>
    <definedName name="D01300010005">#REF!</definedName>
    <definedName name="D01300010006">#REF!</definedName>
    <definedName name="D01300010007">#REF!</definedName>
    <definedName name="D01300010008">#REF!</definedName>
    <definedName name="D01300010009">#REF!</definedName>
    <definedName name="D01300010010">#REF!</definedName>
    <definedName name="D01300010011">#REF!</definedName>
    <definedName name="D01300010012">#REF!</definedName>
    <definedName name="D01300010013">#REF!</definedName>
    <definedName name="D01300010014">#REF!</definedName>
    <definedName name="D01300010015">#REF!</definedName>
    <definedName name="D01300010016">#REF!</definedName>
    <definedName name="D01300010017">#REF!</definedName>
    <definedName name="D01300010018">#REF!</definedName>
    <definedName name="D01300010019">#REF!</definedName>
    <definedName name="D01300020001">#REF!</definedName>
    <definedName name="D01300020002">#REF!</definedName>
    <definedName name="D01300020003">#REF!</definedName>
    <definedName name="D01300020004">#REF!</definedName>
    <definedName name="D01300020005">#REF!</definedName>
    <definedName name="D01300020006">#REF!</definedName>
    <definedName name="D01300020007">#REF!</definedName>
    <definedName name="D01300020008">#REF!</definedName>
    <definedName name="D01300020009">#REF!</definedName>
    <definedName name="D01300020010">#REF!</definedName>
    <definedName name="D01300020011">#REF!</definedName>
    <definedName name="D01300020012">#REF!</definedName>
    <definedName name="D01300020013">#REF!</definedName>
    <definedName name="D01300020014">#REF!</definedName>
    <definedName name="D01300020015">#REF!</definedName>
    <definedName name="D01300020016">#REF!</definedName>
    <definedName name="D01300020017">#REF!</definedName>
    <definedName name="D01300020018">#REF!</definedName>
    <definedName name="D01300030001">#REF!</definedName>
    <definedName name="D01500010001">#REF!</definedName>
    <definedName name="D01500010002">#REF!</definedName>
    <definedName name="D01500010003">#REF!</definedName>
    <definedName name="D01500010004">#REF!</definedName>
    <definedName name="D01500010005">#REF!</definedName>
    <definedName name="D01500010006">#REF!</definedName>
    <definedName name="D01500010010">#REF!</definedName>
    <definedName name="D01500020001">#REF!</definedName>
    <definedName name="D01500020002">#REF!</definedName>
    <definedName name="D01500020003">#REF!</definedName>
    <definedName name="D01500020004">#REF!</definedName>
    <definedName name="D01500020005">#REF!</definedName>
    <definedName name="D01500020006">#REF!</definedName>
    <definedName name="D01500020008">#REF!</definedName>
    <definedName name="D01500030001">#REF!</definedName>
    <definedName name="D01500030002">#REF!</definedName>
    <definedName name="D01500030003">#REF!</definedName>
    <definedName name="D01500030004">#REF!</definedName>
    <definedName name="D01500030005">#REF!</definedName>
    <definedName name="D01500030006">#REF!</definedName>
    <definedName name="D01500030007">#REF!</definedName>
    <definedName name="D01500030010">#REF!</definedName>
    <definedName name="D01600010001">#REF!</definedName>
    <definedName name="D01600010002">#REF!</definedName>
    <definedName name="D01600010003">#REF!</definedName>
    <definedName name="D01600010004">#REF!</definedName>
    <definedName name="D01600010005">#REF!</definedName>
    <definedName name="D01600010006">#REF!</definedName>
    <definedName name="D01600010007">#REF!</definedName>
    <definedName name="D01600010008">#REF!</definedName>
    <definedName name="D01600010009">#REF!</definedName>
    <definedName name="D01600010010">#REF!</definedName>
    <definedName name="D01600010011">#REF!</definedName>
    <definedName name="D01600010012">#REF!</definedName>
    <definedName name="D01600010013">#REF!</definedName>
    <definedName name="D01600010014">#REF!</definedName>
    <definedName name="D01600010015">#REF!</definedName>
    <definedName name="D01600010016">#REF!</definedName>
    <definedName name="D01600010017">#REF!</definedName>
    <definedName name="D01600010018">#REF!</definedName>
    <definedName name="D01600010019">#REF!</definedName>
    <definedName name="D01600020001">#REF!</definedName>
    <definedName name="D01600030001">#REF!</definedName>
    <definedName name="D01600030002">#REF!</definedName>
    <definedName name="D01600030003">#REF!</definedName>
    <definedName name="D01600030004">#REF!</definedName>
    <definedName name="D01600030005">#REF!</definedName>
    <definedName name="D01600030008">#REF!</definedName>
    <definedName name="D01700010001">#REF!</definedName>
    <definedName name="D01700020001">#REF!</definedName>
    <definedName name="D01700020002">#REF!</definedName>
    <definedName name="D01700020003">#REF!</definedName>
    <definedName name="D01700020010">#REF!</definedName>
    <definedName name="D01700030001">#REF!</definedName>
    <definedName name="D01700030002">#REF!</definedName>
    <definedName name="D01700030010">#REF!</definedName>
    <definedName name="D01700040001">#REF!</definedName>
    <definedName name="D01700100001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5T4S1">#REF!</definedName>
    <definedName name="D5T8S1P2">#REF!</definedName>
    <definedName name="DailyPageOrientation">#REF!</definedName>
    <definedName name="DailyPkgSheets">#REF!</definedName>
    <definedName name="DailyPrintArea">#REF!</definedName>
    <definedName name="DailyReport">#REF!</definedName>
    <definedName name="Data">[144]Worksheet!$A$1:$O$76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'[54]TD-1.2'!$A$12:$A$26</definedName>
    <definedName name="DataDate">#REF!</definedName>
    <definedName name="DataDollarDisplay">#REF!</definedName>
    <definedName name="DATE">#REF!</definedName>
    <definedName name="DATE_SPREAD">#REF!</definedName>
    <definedName name="Date1_fr">#REF!</definedName>
    <definedName name="Date2_fr">#REF!</definedName>
    <definedName name="Date3_fr">#REF!</definedName>
    <definedName name="Date4_fr">#REF!</definedName>
    <definedName name="Date5_fr">#REF!</definedName>
    <definedName name="DateInd">[145]Names!$C$1:$AZ$1</definedName>
    <definedName name="DateMaturity">[146]Parameters!$C$9</definedName>
    <definedName name="Dauphin_VV_Annual">'[54]TD-1.2'!$I$33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'[51]TD-4.4'!$O$402</definedName>
    <definedName name="Dawn_Niag_CRate">#REF!</definedName>
    <definedName name="Dawn_Niag_Dist">#REF!</definedName>
    <definedName name="Dawn_Niag_DRate">#REF!</definedName>
    <definedName name="Dawn_PChrg">'[51]TD-4.4'!$G$143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ayGrant">[139]Parameters!$C$7</definedName>
    <definedName name="DayMat">[139]Parameters!$C$8</definedName>
    <definedName name="DAYS">#REF!</definedName>
    <definedName name="Days_in_month">[147]SBPP!#REF!</definedName>
    <definedName name="Days_Operation">[148]Assumptions!$F$49</definedName>
    <definedName name="Days_Payable">[148]Assumptions!$F$83</definedName>
    <definedName name="Days_Receivables">[148]Assumptions!$F$82</definedName>
    <definedName name="db_access_esvc">#REF!</definedName>
    <definedName name="db_access_govc">#REF!</definedName>
    <definedName name="db_act_esvc">#REF!</definedName>
    <definedName name="db_act_govc">#REF!</definedName>
    <definedName name="DB_BS">#REF!</definedName>
    <definedName name="DB_CF">#REF!</definedName>
    <definedName name="DB_ELIM">#REF!</definedName>
    <definedName name="db_ep">#REF!</definedName>
    <definedName name="DB_IS">#REF!</definedName>
    <definedName name="db_op">#REF!</definedName>
    <definedName name="db_roce">#REF!</definedName>
    <definedName name="db_sva">#REF!</definedName>
    <definedName name="dbBUAliases">#REF!</definedName>
    <definedName name="dbSfxTbl">#REF!</definedName>
    <definedName name="dbt_months">'[9]#REF'!$E$32:$P$34</definedName>
    <definedName name="dbtdetail">'[9]#REF'!$A$101:$T$2030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Income_statement">#REF!</definedName>
    <definedName name="DCI_PRIOR_ACT">[149]DCI_ESTI_IS!#REF!</definedName>
    <definedName name="DCI_PRIOR_RPT">[149]DCI_ESTI_IS!#REF!</definedName>
    <definedName name="DCPS_balance_sheet">[149]DCPS_ESTI_IS!#REF!</definedName>
    <definedName name="DCPS_CUR_RPT">[149]DCPS_ESTI_IS!#REF!</definedName>
    <definedName name="DCPS_PRIOR_ACT">[149]DCPS_ESTI_IS!#REF!</definedName>
    <definedName name="DCPS_PRIOR_RPT">[149]DCPS_ESTI_IS!#REF!</definedName>
    <definedName name="DCR_STAT2">#REF!</definedName>
    <definedName name="dd" hidden="1">#REF!</definedName>
    <definedName name="ddAvailable_Clicked">[150]!ddAvailable_Clicked</definedName>
    <definedName name="DDBrate">[151]BaseCase!$E$3:$E$7,[151]BaseCase!#REF!,[151]BaseCase!$F$9:$F$12</definedName>
    <definedName name="ddd" hidden="1">{"Income Statement",#N/A,FALSE,"Stmt of Earnings"}</definedName>
    <definedName name="DDDD">#REF!</definedName>
    <definedName name="ddddd">#REF!</definedName>
    <definedName name="Deadline">[101]Input!$C$16</definedName>
    <definedName name="DealListsWS">#REF!</definedName>
    <definedName name="DEAR">#REF!</definedName>
    <definedName name="DEARFUN1">#REF!</definedName>
    <definedName name="DEARG">#REF!</definedName>
    <definedName name="DebitCredit">'[40]Dropdown Lists'!$H$2:$H$3</definedName>
    <definedName name="debt">'[152]Debt Detail'!#REF!</definedName>
    <definedName name="Debt_5..........................................................................................................................">'[37]Rev&amp;Exp'!#REF!</definedName>
    <definedName name="Debt_Amount">[51]TOTCAP!$G$261</definedName>
    <definedName name="Debt_cost">[46]Assumptions!$F$98</definedName>
    <definedName name="debt_cov_06">[148]Report!#REF!</definedName>
    <definedName name="debt_cov_07">[148]Report!#REF!</definedName>
    <definedName name="debt_cov_08">[148]Report!#REF!</definedName>
    <definedName name="debt_cov_09">[148]Report!#REF!</definedName>
    <definedName name="debt_cov_10">[148]Report!#REF!</definedName>
    <definedName name="debt_cov_11">#REF!</definedName>
    <definedName name="debt_cov_12">#REF!</definedName>
    <definedName name="debt_cov_13">#REF!</definedName>
    <definedName name="debt_cov_14">#REF!</definedName>
    <definedName name="debt_cov_15">#REF!</definedName>
    <definedName name="debt_cov_16">#REF!</definedName>
    <definedName name="debt_cov_17">#REF!</definedName>
    <definedName name="debt_cov_18">#REF!</definedName>
    <definedName name="debt_cov_19">#REF!</definedName>
    <definedName name="debt_cov_20">#REF!</definedName>
    <definedName name="debt_cov_21">#REF!</definedName>
    <definedName name="debt_cov_22">#REF!</definedName>
    <definedName name="debt_cov_23">#REF!</definedName>
    <definedName name="debt_cov_24">#REF!</definedName>
    <definedName name="debt_cov_25">#REF!</definedName>
    <definedName name="debt_cov_26">#REF!</definedName>
    <definedName name="debt_ebitda_12">#REF!</definedName>
    <definedName name="debt_ebitda_13">#REF!</definedName>
    <definedName name="debt_ebitda_14">#REF!</definedName>
    <definedName name="debt_ebitda_15">#REF!</definedName>
    <definedName name="debt_ebitda_16">#REF!</definedName>
    <definedName name="debt_ebitda_17">#REF!</definedName>
    <definedName name="debt_ebitda_18">#REF!</definedName>
    <definedName name="debt_ebitda_19">#REF!</definedName>
    <definedName name="debt_ebitda_20">#REF!</definedName>
    <definedName name="debt_ebitda_21">#REF!</definedName>
    <definedName name="debt_ebitda_22">#REF!</definedName>
    <definedName name="debt_ebitda_23">#REF!</definedName>
    <definedName name="debt_ebitda_24">#REF!</definedName>
    <definedName name="debt_ebitda_25">#REF!</definedName>
    <definedName name="debt_ebitda_26">#REF!</definedName>
    <definedName name="debt_eq_ratio">#REF!</definedName>
    <definedName name="Debt_Ratio">[51]TOTCAP!$I$261</definedName>
    <definedName name="Debt_ratio_DCC">#REF!</definedName>
    <definedName name="Debt_ratio_DEC">#REF!</definedName>
    <definedName name="Debt_ratio_DEC_sensitivity">#REF!</definedName>
    <definedName name="Debt_share">[46]Report!$E$40</definedName>
    <definedName name="Debt_Space">'[37]Rev&amp;Exp'!#REF!</definedName>
    <definedName name="debtamort">'[37]Rev&amp;Exp'!#REF!</definedName>
    <definedName name="debtdetailpg1_DEC">#REF!</definedName>
    <definedName name="debtdetailpg2_PEC">'[153]Debt Detail'!#REF!</definedName>
    <definedName name="debtdetailpg3_DCC">#REF!</definedName>
    <definedName name="DEBTDISCOUNT">'[154]ST Face Value'!#REF!</definedName>
    <definedName name="debtinput">'[9]#REF'!$A$9:$Q$36</definedName>
    <definedName name="debtrig">'[37]Rev&amp;Exp'!#REF!</definedName>
    <definedName name="dec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Sgmt_BUS">#REF!</definedName>
    <definedName name="Dec_Y1">#REF!</definedName>
    <definedName name="Dec_Y2">#REF!</definedName>
    <definedName name="Dec_Y3">#REF!</definedName>
    <definedName name="dec13detail">[155]Sheet1!$A$3:$D$16</definedName>
    <definedName name="dec14info">[156]dec14!$B$8:$H$16</definedName>
    <definedName name="dec3rate">[59]Instructions!$G$23</definedName>
    <definedName name="DecAOS">#REF!</definedName>
    <definedName name="decbud">#REF!</definedName>
    <definedName name="decdebt">#REF!</definedName>
    <definedName name="December">'[157]Invoice-PNGTS'!$A$1:$G$74</definedName>
    <definedName name="DECHIGHLIGHTS">'[47]Duke Energy SEC FC 13 A-1'!$Z$193:$AP$234</definedName>
    <definedName name="DecHV">#REF!</definedName>
    <definedName name="Decisions">1</definedName>
    <definedName name="Deck">#REF!</definedName>
    <definedName name="decrate">[59]Instructions!$C$23</definedName>
    <definedName name="DECWORKSHEET">'[47]Duke Energy SEC FC 13 A-1'!$A$189:$X$219</definedName>
    <definedName name="deducts">#REF!</definedName>
    <definedName name="DEF_BROKER">'[45]Report Lookup Tables'!$D$110:$E$111</definedName>
    <definedName name="DEF_TCPL_LBA">'[158]Report Lookup Tables'!$D$104:$E$105</definedName>
    <definedName name="DEFBEGBAL">[90]BS!$A$6:$B$252</definedName>
    <definedName name="DEFENDBAL">[90]BS!$D$6:$E$253</definedName>
    <definedName name="DEFER">#REF!</definedName>
    <definedName name="Deferral_Year">'[159]Disposition of Deferrals'!$H$5</definedName>
    <definedName name="deferrals">#REF!</definedName>
    <definedName name="deferred_tax">[160]Balsheet!#REF!</definedName>
    <definedName name="deferredinc">#REF!</definedName>
    <definedName name="defliab">#REF!</definedName>
    <definedName name="defliab2">#REF!</definedName>
    <definedName name="DEFRTBT">#N/A</definedName>
    <definedName name="DEFS_EBIT">#REF!</definedName>
    <definedName name="DEFTB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l_adder">#REF!</definedName>
    <definedName name="Delivery_AOR_M1">[161]Overrun!$I$7</definedName>
    <definedName name="Delivery_AOR_M1_GHG">[121]Overrun!$K$11</definedName>
    <definedName name="Delivery_AOR_M2">#REF!</definedName>
    <definedName name="Delivery_AOR_M4">#REF!</definedName>
    <definedName name="Delivery_AOR_M5">[121]Overrun!$I$21</definedName>
    <definedName name="Delivery_AOR_M9">#REF!</definedName>
    <definedName name="Delivery_AOR_T1_Cust">[68]Supplementals!$M$274</definedName>
    <definedName name="Delivery_AOR_T1_Cust_GHG">[121]Supplementals!$I$289</definedName>
    <definedName name="Delivery_AOR_T1_Union">[68]Supplementals!$K$274</definedName>
    <definedName name="Delivery_AOR_T1_Union_GHG">[121]Supplementals!$G$289</definedName>
    <definedName name="Delivery_AOR_T2_Cust">[68]Supplementals!$M$285</definedName>
    <definedName name="Delivery_AOR_T2_Cust_GHG">[121]Supplementals!$I$300</definedName>
    <definedName name="Delivery_AOR_T2_Union">[68]Supplementals!$K$285</definedName>
    <definedName name="Delivery_AOR_T2_Union_GHG">[121]Supplementals!$G$300</definedName>
    <definedName name="Delivery_AOR_T3_Cust">[68]Supplementals!$M$296</definedName>
    <definedName name="Delivery_AOR_T3_Cust_GHG">[121]Supplementals!$I$311</definedName>
    <definedName name="Delivery_AOR_T3_Union">[68]Supplementals!$K$296</definedName>
    <definedName name="Delivery_AOR_T3_Union_GHG">[121]Supplementals!$G$311</definedName>
    <definedName name="Delivery_M1_Tier1">'[68]Detail Model'!$BM$277</definedName>
    <definedName name="Delivery_M1_Tier1_GHG">'[121]Detail Model'!$BQ$336</definedName>
    <definedName name="Delivery_M1_Tier1_wICM">'[142]Detail Model'!$BK$271</definedName>
    <definedName name="Delivery_M1_Tier2">'[68]Detail Model'!$BM$278</definedName>
    <definedName name="Delivery_M1_Tier2_GHG">'[121]Detail Model'!$BQ$337</definedName>
    <definedName name="Delivery_M1_tier2_wICM">'[142]Detail Model'!$BK$272</definedName>
    <definedName name="Delivery_M1_Tier3">'[68]Detail Model'!$BM$279</definedName>
    <definedName name="Delivery_M1_Tier3_GHG">'[121]Detail Model'!$BQ$338</definedName>
    <definedName name="Delivery_M1_Tier3_wICM">'[142]Detail Model'!$BK$273</definedName>
    <definedName name="Delivery_M10">'[68]Detail Model'!$BM$405</definedName>
    <definedName name="Delivery_M10_GHG">'[121]Detail Model'!$BQ$464</definedName>
    <definedName name="Delivery_M10_wICM">'[142]Detail Model'!$BK$401</definedName>
    <definedName name="Delivery_M2_Tier1">'[68]Detail Model'!$BM$290</definedName>
    <definedName name="Delivery_M2_Tier1_GHG">'[121]Detail Model'!$BQ$349</definedName>
    <definedName name="Delivery_M2_Tier1_wICM">'[142]Detail Model'!$BK$284</definedName>
    <definedName name="Delivery_M2_Tier2">'[68]Detail Model'!$BM$291</definedName>
    <definedName name="Delivery_M2_Tier2_GHG">'[121]Detail Model'!$BQ$350</definedName>
    <definedName name="Delivery_M2_Tier2_wICM">'[142]Detail Model'!$BK$285</definedName>
    <definedName name="Delivery_M2_Tier3">'[68]Detail Model'!$BM$292</definedName>
    <definedName name="Delivery_M2_Tier3_GHG">'[121]Detail Model'!$BQ$351</definedName>
    <definedName name="Delivery_M2_Tier3_wICM">'[142]Detail Model'!$BK$286</definedName>
    <definedName name="Delivery_M2_Tier4">'[68]Detail Model'!$BM$293</definedName>
    <definedName name="Delivery_M2_Tier4_GHG">'[121]Detail Model'!$BQ$352</definedName>
    <definedName name="Delivery_M2_Tier4_wICM">'[142]Detail Model'!$BK$287</definedName>
    <definedName name="Delivery_M4_Tier1">'[68]Detail Model'!$BM$337</definedName>
    <definedName name="Delivery_M4_Tier1_GHG">'[121]Detail Model'!$BQ$396</definedName>
    <definedName name="Delivery_M4_Tier1_wICM">'[142]Detail Model'!$BK$332</definedName>
    <definedName name="Delivery_M4_Tier3">'[68]Detail Model'!$BM$338</definedName>
    <definedName name="Delivery_M4_Tier3_GHG">'[121]Detail Model'!$BQ$397</definedName>
    <definedName name="Delivery_M4_Tier3_wICM">'[142]Detail Model'!$BK$333</definedName>
    <definedName name="Delivery_M5_Firm_Avg">'[68]Detail Model'!$BM$346</definedName>
    <definedName name="Delivery_M5_Firm_Avg_GHG">'[121]Detail Model'!$BQ$405</definedName>
    <definedName name="Delivery_M5_Firm_Avg_wICM">'[142]Detail Model'!$BK$341</definedName>
    <definedName name="Delivery_M5_Int_Avg">'[68]Detail Model'!$BM$351</definedName>
    <definedName name="Delivery_M5_Int_Avg_wICM">'[142]Detail Model'!$BK$346</definedName>
    <definedName name="Delivery_M5_Int_Tier1">'[68]Detail Model'!$BW$350</definedName>
    <definedName name="Delivery_M5_Int_Tier1_GHG">'[121]Detail Model'!$CA$409</definedName>
    <definedName name="Delivery_M5_Int_Tier1_wICM">'[142]Detail Model'!$BV$354</definedName>
    <definedName name="Delivery_M5_Int_Tier2">'[68]Detail Model'!$BW$351</definedName>
    <definedName name="Delivery_M5_Int_Tier2_GHG">'[121]Detail Model'!$CA$410</definedName>
    <definedName name="Delivery_M5_Int_Tier2_wICM">'[142]Detail Model'!$BV$355</definedName>
    <definedName name="Delivery_M5_Int_Tier3">'[68]Detail Model'!$BW$352</definedName>
    <definedName name="Delivery_M5_Int_Tier3_GHG">'[121]Detail Model'!$CA$411</definedName>
    <definedName name="Delivery_M5_Int_Tier3_wICM">'[142]Detail Model'!$BV$356</definedName>
    <definedName name="Delivery_M5_Int_Tier4">'[68]Detail Model'!$BW$353</definedName>
    <definedName name="Delivery_M5_Int_Tier4_GHG">'[121]Detail Model'!$CA$412</definedName>
    <definedName name="Delivery_M5_Int_Tier4_wICM">'[142]Detail Model'!$BV$357</definedName>
    <definedName name="Delivery_M7_Firm">'[68]Detail Model'!$BM$389</definedName>
    <definedName name="Delivery_M7_Firm_GHG">'[121]Detail Model'!$BQ$448</definedName>
    <definedName name="Delivery_M7_Firm_wICM">'[142]Detail Model'!$BK$385</definedName>
    <definedName name="Delivery_M7_Int_Avg">'[68]Detail Model'!$BM$393</definedName>
    <definedName name="Delivery_M7_Int_Avg_GHG">'[121]Detail Model'!$BQ$452</definedName>
    <definedName name="Delivery_M7_Int_Avg_wICM">'[142]Detail Model'!$BK$389</definedName>
    <definedName name="Delivery_M7_Int_Max">[68]Supplementals!$K$215</definedName>
    <definedName name="Delivery_M7_Int_Max_GHG">[121]Supplementals!$K$229</definedName>
    <definedName name="Delivery_M7_Season_Max">[121]Supplementals!$Q$224</definedName>
    <definedName name="Delivery_M9">'[68]Detail Model'!$BM$400</definedName>
    <definedName name="Delivery_M9_GHG">'[121]Detail Model'!$BQ$459</definedName>
    <definedName name="Delivery_M9_wICM">'[142]Detail Model'!$BK$396</definedName>
    <definedName name="Delivery_R01_Temp1">[91]RIDERS!$AU$49</definedName>
    <definedName name="Delivery_R01_Temp2">[91]RIDERS!$AU$50</definedName>
    <definedName name="Delivery_R01_Temp3">[91]RIDERS!$AU$51</definedName>
    <definedName name="Delivery_R01_Tier1">'[68]Detail Model'!$BM$24</definedName>
    <definedName name="Delivery_R01_Tier1_GHG">'[121]Detail Model'!$BQ$24</definedName>
    <definedName name="Delivery_R01_Tier1_wICM">'[142]Detail Model'!$BK$25</definedName>
    <definedName name="Delivery_R01_Tier2">'[68]Detail Model'!$BM$25</definedName>
    <definedName name="Delivery_R01_Tier2_GHG">'[121]Detail Model'!$BQ$25</definedName>
    <definedName name="Delivery_R01_Tier2_wICM">'[142]Detail Model'!$BK$26</definedName>
    <definedName name="Delivery_R01_Tier3">'[68]Detail Model'!$BM$26</definedName>
    <definedName name="Delivery_R01_Tier3_GHG">'[121]Detail Model'!$BQ$26</definedName>
    <definedName name="Delivery_R01_Tier3_wICM">'[142]Detail Model'!$BK$27</definedName>
    <definedName name="Delivery_R01_Tier4">'[68]Detail Model'!$BM$27</definedName>
    <definedName name="Delivery_R01_Tier4_GHG">'[121]Detail Model'!$BQ$27</definedName>
    <definedName name="Delivery_R01_Tier4_wICM">'[142]Detail Model'!$BK$28</definedName>
    <definedName name="Delivery_R01_Tier5">'[68]Detail Model'!$BM$28</definedName>
    <definedName name="Delivery_R01_Tier5_GHG">'[121]Detail Model'!$BQ$28</definedName>
    <definedName name="Delivery_R01_Tier5_wICM">'[142]Detail Model'!$BK$29</definedName>
    <definedName name="Delivery_R10_Block5">[91]AppendixA!$I$88</definedName>
    <definedName name="Delivery_R10_Temp1">[91]RIDERS!$AU$52</definedName>
    <definedName name="Delivery_R10_Temp2">[91]RIDERS!$AU$53</definedName>
    <definedName name="Delivery_R10_Temp3">[91]RIDERS!$AU$54</definedName>
    <definedName name="Delivery_R10_Tier1">'[68]Detail Model'!$BM$82</definedName>
    <definedName name="Delivery_R10_Tier1_GHG">'[121]Detail Model'!$BQ$92</definedName>
    <definedName name="Delivery_R10_Tier1_wICM">'[142]Detail Model'!$BK$80</definedName>
    <definedName name="Delivery_R10_Tier2">'[68]Detail Model'!$BM$83</definedName>
    <definedName name="Delivery_R10_Tier2_GHG">'[121]Detail Model'!$BQ$93</definedName>
    <definedName name="Delivery_R10_Tier2_wICM">'[142]Detail Model'!$BK$81</definedName>
    <definedName name="Delivery_R10_Tier3">'[68]Detail Model'!$BM$84</definedName>
    <definedName name="Delivery_R10_Tier3_GHG">'[121]Detail Model'!$BQ$94</definedName>
    <definedName name="Delivery_R10_Tier3_wICM">'[142]Detail Model'!$BK$82</definedName>
    <definedName name="Delivery_R10_Tier4">'[68]Detail Model'!$BM$85</definedName>
    <definedName name="Delivery_R10_Tier4_GHG">'[121]Detail Model'!$BQ$95</definedName>
    <definedName name="Delivery_R10_Tier4_wICM">'[142]Detail Model'!$BK$83</definedName>
    <definedName name="Delivery_R10_Tier5">'[68]Detail Model'!$BM$86</definedName>
    <definedName name="Delivery_R10_Tier5_GHG">'[121]Detail Model'!$BQ$96</definedName>
    <definedName name="Delivery_R10_Tier5_wICM">'[142]Detail Model'!$BK$84</definedName>
    <definedName name="Delivery_R100">'[68]Detail Model'!$BM$217</definedName>
    <definedName name="Delivery_R100_GHG">'[121]Detail Model'!$BQ$261</definedName>
    <definedName name="Delivery_R100_wICM">'[142]Detail Model'!$BK$213</definedName>
    <definedName name="Delivery_R20_Tier1">'[68]Detail Model'!$BM$144</definedName>
    <definedName name="Delivery_R20_Tier1_GHG">'[121]Detail Model'!$BQ$164</definedName>
    <definedName name="Delivery_R20_Tier1_wICM">'[142]Detail Model'!$BK$139</definedName>
    <definedName name="Delivery_R20_Tier2">'[68]Detail Model'!$BM$145</definedName>
    <definedName name="Delivery_R20_Tier2_GHG">'[121]Detail Model'!$BQ$165</definedName>
    <definedName name="Delivery_R20_Tier2_wICM">'[142]Detail Model'!$BK$140</definedName>
    <definedName name="Delivery_R25_Avg">'[68]Detail Model'!$BM$204</definedName>
    <definedName name="Delivery_R25_Avg_GHG">'[121]Detail Model'!$BQ$248</definedName>
    <definedName name="Delivery_R25_Avg_wICM">'[142]Detail Model'!$BK$200</definedName>
    <definedName name="Delivery_R25_Max">[68]Supplementals!$K$210</definedName>
    <definedName name="Delivery_R25_MAX_GHG">[121]Supplementals!$K$222</definedName>
    <definedName name="Delivery_T1_Firm">'[68]Detail Model'!$BM$457</definedName>
    <definedName name="Delivery_T1_Firm_GHG">'[121]Detail Model'!$BQ$517</definedName>
    <definedName name="Delivery_T1_Firm_Union">[68]Supplementals!$K$333</definedName>
    <definedName name="Delivery_T1_Firm_Union_GHG">[121]Supplementals!$G$348</definedName>
    <definedName name="Delivery_T1_Firm_wICM">'[142]Detail Model'!$BK$455</definedName>
    <definedName name="Delivery_T1_Int_Avg">'[68]Detail Model'!$BM$458</definedName>
    <definedName name="Delivery_T1_Int_Avg_GHG">'[121]Detail Model'!$BQ$518</definedName>
    <definedName name="Delivery_T1_Int_Avg_wICM">'[142]Detail Model'!$BK$456</definedName>
    <definedName name="Delivery_T1_Int_Max">[68]Supplementals!$K$217</definedName>
    <definedName name="Delivery_T1_Int_Max_Cust">[68]Supplementals!$P$217</definedName>
    <definedName name="Delivery_T1_Int_Max_Cust_GHG">[121]Supplementals!$Q$235</definedName>
    <definedName name="Delivery_T1_Int_Max_GHG">[121]Supplementals!$K$231</definedName>
    <definedName name="Delivery_T2_Firm">'[68]Detail Model'!$BM$484</definedName>
    <definedName name="Delivery_T2_Firm_GHG">'[121]Detail Model'!$BQ$544</definedName>
    <definedName name="Delivery_T2_Firm_Union">[68]Supplementals!$K$344</definedName>
    <definedName name="Delivery_T2_Firm_Union_GHG">[121]Supplementals!$G$360</definedName>
    <definedName name="Delivery_T2_Firm_wICM">'[142]Detail Model'!$BK$512</definedName>
    <definedName name="Delivery_T2_Int_Avg">'[68]Detail Model'!$BM$485</definedName>
    <definedName name="Delivery_T2_Int_Avg_GHG">'[121]Detail Model'!$BQ$545</definedName>
    <definedName name="Delivery_T2_Int_Avg_wICM">'[142]Detail Model'!$BK$513</definedName>
    <definedName name="Delivery_T2_Int_Max">[68]Supplementals!$K$219</definedName>
    <definedName name="Delivery_T2_Int_Max_Cust">[68]Supplementals!$P$219</definedName>
    <definedName name="Delivery_T2_Int_Max_Cust_GHG">[121]Supplementals!$Q$237</definedName>
    <definedName name="Delivery_T2_Int_Max_GHG">[121]Supplementals!$K$233</definedName>
    <definedName name="Delivery_T3">'[68]Detail Model'!$BM$534</definedName>
    <definedName name="Delivery_T3_Firm_Union">[68]Supplementals!$K$355</definedName>
    <definedName name="Delivery_T3_Firm_Union_GHG">[121]Supplementals!$G$371</definedName>
    <definedName name="Delivery_T3_GHG">'[121]Detail Model'!$BQ$595</definedName>
    <definedName name="Delivery_T3_wICM">'[142]Detail Model'!$BK$565</definedName>
    <definedName name="Delivery_UnauthOR_M9">[162]Overrun!$I$55</definedName>
    <definedName name="Delivery_UnauthOR_R25">[121]Overrun!$I$48</definedName>
    <definedName name="Delivery_UnauthOR_South">[121]Overrun!$I$27</definedName>
    <definedName name="Delivery_UnauthOR_T3">[162]Overrun!$I$59</definedName>
    <definedName name="Demand_M4_Tier1">'[68]Detail Model'!$BM$333</definedName>
    <definedName name="Demand_M4_Tier1_wICM">'[142]Detail Model'!$BK$328</definedName>
    <definedName name="Demand_M4_Tier2">'[68]Detail Model'!$BM$334</definedName>
    <definedName name="Demand_M4_Tier2_wICM">'[142]Detail Model'!$BK$329</definedName>
    <definedName name="Demand_M4_Tier3">'[68]Detail Model'!$BM$335</definedName>
    <definedName name="Demand_M4_Tier3_wICM">'[142]Detail Model'!$BK$330</definedName>
    <definedName name="Demand_M5_Firm">'[68]Detail Model'!$BM$345</definedName>
    <definedName name="Demand_M5_Firm_wICM">'[142]Detail Model'!$BK$340</definedName>
    <definedName name="Demand_M7">'[68]Detail Model'!$BM$388</definedName>
    <definedName name="Demand_M7_wICM">'[142]Detail Model'!$BK$384</definedName>
    <definedName name="Demand_M9">'[68]Detail Model'!$BM$399</definedName>
    <definedName name="Demand_M9_wICM">'[142]Detail Model'!$BK$395</definedName>
    <definedName name="Demand_R100">'[68]Detail Model'!$BM$216</definedName>
    <definedName name="Demand_R100_wICM">'[142]Detail Model'!$BK$212</definedName>
    <definedName name="Demand_R20_Tier1">'[68]Detail Model'!$BM$141</definedName>
    <definedName name="Demand_R20_Tier1_wICM">'[142]Detail Model'!$BK$136</definedName>
    <definedName name="Demand_R20_Tier2">'[68]Detail Model'!$BM$142</definedName>
    <definedName name="Demand_R20_Tier2_wICM">'[142]Detail Model'!$BK$137</definedName>
    <definedName name="Demand_T1_Tier1">'[68]Detail Model'!$BM$453</definedName>
    <definedName name="Demand_T1_Tier1_wICM">'[142]Detail Model'!$BK$451</definedName>
    <definedName name="Demand_T1_Tier2">'[68]Detail Model'!$BM$454</definedName>
    <definedName name="Demand_T1_Tier2_wICM">'[142]Detail Model'!$BK$452</definedName>
    <definedName name="Demand_T2_Tier1">'[68]Detail Model'!$BM$480</definedName>
    <definedName name="Demand_T2_Tier1_wICM">'[142]Detail Model'!$BK$508</definedName>
    <definedName name="Demand_T2_Tier2">'[68]Detail Model'!$BM$481</definedName>
    <definedName name="Demand_T2_Tier2_wICM">'[142]Detail Model'!$BK$509</definedName>
    <definedName name="Demand_T3">'[68]Detail Model'!$BM$533</definedName>
    <definedName name="Demand_T3_wICM">'[142]Detail Model'!$BK$564</definedName>
    <definedName name="DENAASSETSC_Fees">#REF!</definedName>
    <definedName name="DENAGASCOSTDATE">[163]DENAGASCOST!$I$2:$I$65536</definedName>
    <definedName name="DENAINDEXAMT">#REF!</definedName>
    <definedName name="DENAINDEXDATE">#REF!</definedName>
    <definedName name="DENAPORT">#REF!</definedName>
    <definedName name="DENATOTAL">#REF!</definedName>
    <definedName name="DENATransTotal">[163]DENAGASCOST!$K$2:$K$65536</definedName>
    <definedName name="DENAVOL">#REF!</definedName>
    <definedName name="DENVER">#REF!</definedName>
    <definedName name="DEP">'[37]Rev&amp;Exp'!#REF!</definedName>
    <definedName name="dep_exp_06">[148]Report!#REF!</definedName>
    <definedName name="dep_exp_07">[148]Report!#REF!</definedName>
    <definedName name="dep_exp_08">[148]Report!#REF!</definedName>
    <definedName name="dep_exp_09">[148]Report!#REF!</definedName>
    <definedName name="dep_exp_10">[148]Report!#REF!</definedName>
    <definedName name="dep_exp_11">#REF!</definedName>
    <definedName name="dep_exp_12">#REF!</definedName>
    <definedName name="dep_exp_13">#REF!</definedName>
    <definedName name="dep_exp_14">#REF!</definedName>
    <definedName name="dep_exp_15">#REF!</definedName>
    <definedName name="dep_exp_16">#REF!</definedName>
    <definedName name="dep_exp_17">#REF!</definedName>
    <definedName name="dep_exp_18">#REF!</definedName>
    <definedName name="dep_exp_19">#REF!</definedName>
    <definedName name="dep_exp_20">#REF!</definedName>
    <definedName name="dep_exp_21">#REF!</definedName>
    <definedName name="dep_exp_22">#REF!</definedName>
    <definedName name="dep_exp_23">#REF!</definedName>
    <definedName name="dep_exp_24">#REF!</definedName>
    <definedName name="dep_exp_25">#REF!</definedName>
    <definedName name="dep_exp_26">#REF!</definedName>
    <definedName name="DEPN">#N/A</definedName>
    <definedName name="depr">'[37]Rev&amp;Exp'!#REF!</definedName>
    <definedName name="depr._override">'[37]Rev&amp;Exp'!#REF!</definedName>
    <definedName name="depr_amort_detail">#REF!</definedName>
    <definedName name="Depr_Fix_Trans">'[51]Gross Rev Req'!$G$29</definedName>
    <definedName name="Depr_Gen_Plant">[51]FUNS!$D$202</definedName>
    <definedName name="Depr_Meter">'[51]Gross Rev Req'!$F$29</definedName>
    <definedName name="DeprMths">[164]Assumptions!$B$23</definedName>
    <definedName name="Dept">#REF!</definedName>
    <definedName name="Dept_ID">#REF!</definedName>
    <definedName name="DepYear">'[26]Base Year'!$J$38</definedName>
    <definedName name="DER1Dump_Range">'[165]BO DUMPS'!$C$24:$D$33</definedName>
    <definedName name="DERIV_YTD_OCI">'[166]YTD OCI'!#REF!</definedName>
    <definedName name="DES">#REF!</definedName>
    <definedName name="Des_antStartDate">#REF!</definedName>
    <definedName name="des_balance_sheet">'[149]DE&amp;S_ESTI_IS'!#REF!</definedName>
    <definedName name="Des_busSponsor">#REF!</definedName>
    <definedName name="DES_CUR_EST">#REF!</definedName>
    <definedName name="DES_CUR_RPT">'[149]DE&amp;S_ESTI_IS'!#REF!</definedName>
    <definedName name="Des_Department">#REF!</definedName>
    <definedName name="Des_finLead">#REF!</definedName>
    <definedName name="Des_FunCat">#REF!</definedName>
    <definedName name="Des_impPerMon">#REF!</definedName>
    <definedName name="Des_mandatoryTF">#REF!</definedName>
    <definedName name="DES_PRIOR_ACT">'[149]DE&amp;S_ESTI_IS'!#REF!</definedName>
    <definedName name="DES_PRIOR_RPT">'[149]DE&amp;S_ESTI_IS'!#REF!</definedName>
    <definedName name="Des_prjDate">#REF!</definedName>
    <definedName name="Des_PrjDependName">#REF!</definedName>
    <definedName name="Des_PrjDependTF">#REF!</definedName>
    <definedName name="Des_prjDesc">#REF!</definedName>
    <definedName name="Des_prjManager">#REF!</definedName>
    <definedName name="Des_prjName">#REF!</definedName>
    <definedName name="Des_prjTermYr">#REF!</definedName>
    <definedName name="Des_proLeaf">#REF!</definedName>
    <definedName name="DES_rev_cost">#REF!</definedName>
    <definedName name="DESCH">#REF!</definedName>
    <definedName name="Descham_VV_Annual">'[54]TD-1.2'!$I$348</definedName>
    <definedName name="Description">#REF!</definedName>
    <definedName name="desctable">#REF!</definedName>
    <definedName name="DesiredMIRR">#REF!</definedName>
    <definedName name="Destin_IS">#REF!</definedName>
    <definedName name="Destin_PrFcst">#REF!</definedName>
    <definedName name="Destin_Qtr">#REF!</definedName>
    <definedName name="Destin_Vol">#REF!</definedName>
    <definedName name="DestinCorr_IS">#REF!</definedName>
    <definedName name="DestinCorr_Qtr">#REF!</definedName>
    <definedName name="DestinLLC_IS">#REF!</definedName>
    <definedName name="DestinLLC_Qtr">#REF!</definedName>
    <definedName name="DestinLLC_Vol">#REF!</definedName>
    <definedName name="DETAIL">#REF!</definedName>
    <definedName name="Detailed_engineering">#REF!</definedName>
    <definedName name="DETM">'[167]DENA T&amp;M '!$A$12:$A$256</definedName>
    <definedName name="DETMPNL">'[65]Daily Totals'!$A$10:$A$304</definedName>
    <definedName name="df">'[168]discount factor'!$A$1:$G$12832</definedName>
    <definedName name="DFD_CUR_RPT">[149]DFD_ESTI_IS!#REF!</definedName>
    <definedName name="DFD_PRIOR_ACT">[149]DFD_ESTI_IS!#REF!</definedName>
    <definedName name="dfdf">[169]Energy!#REF!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[57]AppendixA!#REF!</definedName>
    <definedName name="Dialog_Area">#REF!</definedName>
    <definedName name="DIARY">#REF!</definedName>
    <definedName name="Dif">#REF!</definedName>
    <definedName name="DifD">[170]Ventures!#REF!</definedName>
    <definedName name="DifE">#REF!</definedName>
    <definedName name="difference">#REF!</definedName>
    <definedName name="Differences">[171]Lookup!$A$17:$A$18</definedName>
    <definedName name="DifO">[170]Duke_other!#REF!</definedName>
    <definedName name="DifS">[170]Eng_Serv!#REF!</definedName>
    <definedName name="DifT">[170]Gas_Trans!#REF!</definedName>
    <definedName name="dir_BaseColor">'[9]#REF'!$O$10</definedName>
    <definedName name="dir_DumpList">'[9]#REF'!$A$22</definedName>
    <definedName name="dir_DumpSheets">'[9]#REF'!$A$21</definedName>
    <definedName name="dir_InputColor">'[9]#REF'!$O$9</definedName>
    <definedName name="dir_LinkColor">'[9]#REF'!$O$8</definedName>
    <definedName name="Directory">#REF!</definedName>
    <definedName name="DIRECTREPORTS_NOADMIN">'[87]Raw Data'!$AX$2:$AX$10728</definedName>
    <definedName name="DISC">#REF!</definedName>
    <definedName name="DisclosureColumn">'[172]Control Panel'!$C$9</definedName>
    <definedName name="discount">'[154]ST Face Value'!#REF!</definedName>
    <definedName name="DISCOUNT_FACTOR">#REF!</definedName>
    <definedName name="Discount_Rate_Std">#REF!</definedName>
    <definedName name="DiscountRate">#REF!</definedName>
    <definedName name="disfaclease">[173]Assumptions!$F$9</definedName>
    <definedName name="disr20">#REF!</definedName>
    <definedName name="disr25">#REF!</definedName>
    <definedName name="disr30">#REF!</definedName>
    <definedName name="disr35">#REF!</definedName>
    <definedName name="disr40">#REF!</definedName>
    <definedName name="disr45">#REF!</definedName>
    <definedName name="disr50">#REF!</definedName>
    <definedName name="disr55">#REF!</definedName>
    <definedName name="disr60">#REF!</definedName>
    <definedName name="Dist_Sav_NB">'[54]TD-1.6'!$F$7</definedName>
    <definedName name="Dist_Save_Winch">'[54]TD-1.7'!$F$7</definedName>
    <definedName name="Dist1">#REF!</definedName>
    <definedName name="Dist2">#REF!</definedName>
    <definedName name="Distance_Save">'[54]TD-1.5'!$F$6</definedName>
    <definedName name="DistBase">#REF!</definedName>
    <definedName name="DistNew">#REF!</definedName>
    <definedName name="Distribution_Plant">'[174]CapExp &amp; Other Input'!#REF!</definedName>
    <definedName name="DIV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_code">[80]CIA_Billing_Data!#REF!</definedName>
    <definedName name="DivOp_EBIT">#REF!</definedName>
    <definedName name="DJPV">#REF!</definedName>
    <definedName name="DJPVPK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RTaskCode">'[108]DMR - Accrual Summary'!$B$35:$B$40</definedName>
    <definedName name="dnb_Labels">'[9]#REF'!$A$20:$C$21</definedName>
    <definedName name="dnbJumpOffset">'[9]#REF'!$F$6</definedName>
    <definedName name="dnbProj0_Name">'[9]#REF'!$B$7</definedName>
    <definedName name="dnbProj0_Unit">'[9]#REF'!$C$7</definedName>
    <definedName name="dnbProj1_Name">'[9]#REF'!$B$200</definedName>
    <definedName name="dnbProj1_Unit">'[9]#REF'!$C$200</definedName>
    <definedName name="dnbProj2_Name">'[9]#REF'!$B$400</definedName>
    <definedName name="dnbProj2_Unit">'[9]#REF'!$C$400</definedName>
    <definedName name="DOC">#REF!</definedName>
    <definedName name="Dollar_Units">[112]Scenarios!$F$14</definedName>
    <definedName name="Donations">#REF!</definedName>
    <definedName name="Donnacona_VV_Annual">'[54]TD-1.2'!$I$325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ROTHYC">#REF!</definedName>
    <definedName name="DOROTHYP">#REF!</definedName>
    <definedName name="Doug_Fraser">#REF!</definedName>
    <definedName name="DOV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ownstream_Input">'[54]TD-1.4'!$AF$449:$AK$485</definedName>
    <definedName name="DP">#REF!</definedName>
    <definedName name="DP_Activity_Tracking_Nov_98_List">#REF!</definedName>
    <definedName name="DrateFASB">'[42]Input Page'!$C$24</definedName>
    <definedName name="DrateFASB.py">'[42]Input Page'!$B$24</definedName>
    <definedName name="DRNumber">'[66]Control Panel'!$L$7</definedName>
    <definedName name="drs">#REF!</definedName>
    <definedName name="Dryden_VV_Annual">'[54]TD-1.2'!$I$84</definedName>
    <definedName name="ds">'[37]Rev&amp;Exp'!#REF!</definedName>
    <definedName name="dsched">'[37]Rev&amp;Exp'!#REF!</definedName>
    <definedName name="DSCR_12">#REF!</definedName>
    <definedName name="DSCR_13">#REF!</definedName>
    <definedName name="DSCR_14">#REF!</definedName>
    <definedName name="DSCR_15">#REF!</definedName>
    <definedName name="DSCR_16">#REF!</definedName>
    <definedName name="DSCR_17">#REF!</definedName>
    <definedName name="DSCR_18">#REF!</definedName>
    <definedName name="DSCR_19">#REF!</definedName>
    <definedName name="DSCR_20">#REF!</definedName>
    <definedName name="DSCR_21">#REF!</definedName>
    <definedName name="DSCR_22">#REF!</definedName>
    <definedName name="DSCR_23">#REF!</definedName>
    <definedName name="DSCR_24">#REF!</definedName>
    <definedName name="DSCR_25">#REF!</definedName>
    <definedName name="DSCR_26">#REF!</definedName>
    <definedName name="dsr">'[175]Delta Township Senior Loan Info'!$C$31</definedName>
    <definedName name="DSTADJ">#REF!</definedName>
    <definedName name="DTLPRINT">#REF!</definedName>
    <definedName name="DTRFWD1">'[154]ST Face Value'!#REF!</definedName>
    <definedName name="DTS">#REF!</definedName>
    <definedName name="duh" hidden="1">{"edcredit",#N/A,FALSE,"edcredit"}</definedName>
    <definedName name="duh_1" hidden="1">{"edcredit",#N/A,FALSE,"edcredit"}</definedName>
    <definedName name="duh_1_1" hidden="1">{"edcredit",#N/A,FALSE,"edcredit"}</definedName>
    <definedName name="duh_1_2" hidden="1">{"edcredit",#N/A,FALSE,"edcredit"}</definedName>
    <definedName name="duh_1_3" hidden="1">{"edcredit",#N/A,FALSE,"edcredit"}</definedName>
    <definedName name="duh_1_4" hidden="1">{"edcredit",#N/A,FALSE,"edcredit"}</definedName>
    <definedName name="duh_1_5" hidden="1">{"edcredit",#N/A,FALSE,"edcredit"}</definedName>
    <definedName name="duh_2" hidden="1">{"edcredit",#N/A,FALSE,"edcredit"}</definedName>
    <definedName name="duh_2_1" hidden="1">{"edcredit",#N/A,FALSE,"edcredit"}</definedName>
    <definedName name="duh_2_2" hidden="1">{"edcredit",#N/A,FALSE,"edcredit"}</definedName>
    <definedName name="duh_2_3" hidden="1">{"edcredit",#N/A,FALSE,"edcredit"}</definedName>
    <definedName name="duh_2_4" hidden="1">{"edcredit",#N/A,FALSE,"edcredit"}</definedName>
    <definedName name="duh_2_5" hidden="1">{"edcredit",#N/A,FALSE,"edcredit"}</definedName>
    <definedName name="duh_3" hidden="1">{"edcredit",#N/A,FALSE,"edcredit"}</definedName>
    <definedName name="duh_3_1" hidden="1">{"edcredit",#N/A,FALSE,"edcredit"}</definedName>
    <definedName name="duh_3_2" hidden="1">{"edcredit",#N/A,FALSE,"edcredit"}</definedName>
    <definedName name="duh_3_3" hidden="1">{"edcredit",#N/A,FALSE,"edcredit"}</definedName>
    <definedName name="duh_3_4" hidden="1">{"edcredit",#N/A,FALSE,"edcredit"}</definedName>
    <definedName name="duh_3_5" hidden="1">{"edcredit",#N/A,FALSE,"edcredit"}</definedName>
    <definedName name="duh_4" hidden="1">{"edcredit",#N/A,FALSE,"edcredit"}</definedName>
    <definedName name="duh_4_1" hidden="1">{"edcredit",#N/A,FALSE,"edcredit"}</definedName>
    <definedName name="duh_4_2" hidden="1">{"edcredit",#N/A,FALSE,"edcredit"}</definedName>
    <definedName name="duh_4_3" hidden="1">{"edcredit",#N/A,FALSE,"edcredit"}</definedName>
    <definedName name="duh_4_4" hidden="1">{"edcredit",#N/A,FALSE,"edcredit"}</definedName>
    <definedName name="duh_4_5" hidden="1">{"edcredit",#N/A,FALSE,"edcredit"}</definedName>
    <definedName name="duh_5" hidden="1">{"edcredit",#N/A,FALSE,"edcredit"}</definedName>
    <definedName name="duh_5_1" hidden="1">{"edcredit",#N/A,FALSE,"edcredit"}</definedName>
    <definedName name="duh_5_2" hidden="1">{"edcredit",#N/A,FALSE,"edcredit"}</definedName>
    <definedName name="duh_5_3" hidden="1">{"edcredit",#N/A,FALSE,"edcredit"}</definedName>
    <definedName name="duh_5_4" hidden="1">{"edcredit",#N/A,FALSE,"edcredit"}</definedName>
    <definedName name="duh_5_5" hidden="1">{"edcredit",#N/A,FALSE,"edcredit"}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'[176]DR Report'!#REF!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uracount">'[66]Control Panel'!$AO$24</definedName>
    <definedName name="E">#REF!</definedName>
    <definedName name="e_after">'[42]FAS 87 (6.25 4.0) BC'!$E$3</definedName>
    <definedName name="E_B4T3S4">#REF!</definedName>
    <definedName name="E3T1S2">'[177]Long term interest'!$A$1:$AD$39</definedName>
    <definedName name="E3T1S3">#REF!</definedName>
    <definedName name="E3T1S3P1">#REF!</definedName>
    <definedName name="E3T1S3P2">#REF!</definedName>
    <definedName name="E3T1S4">#REF!</definedName>
    <definedName name="E3T1S5">#REF!</definedName>
    <definedName name="E3T1S6">#REF!</definedName>
    <definedName name="E3T2S1">#REF!</definedName>
    <definedName name="E3T2S2">#REF!</definedName>
    <definedName name="E4T1S5">#REF!</definedName>
    <definedName name="Earlton_VV_Annual">'[54]TD-1.2'!$I$131</definedName>
    <definedName name="earn_intCov_12">#REF!</definedName>
    <definedName name="earn_intCov_13">#REF!</definedName>
    <definedName name="earn_intCov_14">#REF!</definedName>
    <definedName name="earn_intCov_15">#REF!</definedName>
    <definedName name="earn_intCov_16">#REF!</definedName>
    <definedName name="earn_intCov_17">#REF!</definedName>
    <definedName name="earn_intCov_18">#REF!</definedName>
    <definedName name="earn_intCov_19">#REF!</definedName>
    <definedName name="earn_intCov_20">#REF!</definedName>
    <definedName name="earn_intCov_21">#REF!</definedName>
    <definedName name="earn_intCov_22">#REF!</definedName>
    <definedName name="earn_intCov_23">#REF!</definedName>
    <definedName name="earn_intCov_24">#REF!</definedName>
    <definedName name="earn_intCov_25">#REF!</definedName>
    <definedName name="earn_intCov_26">#REF!</definedName>
    <definedName name="Earnings_for_Common_Shares">#REF!</definedName>
    <definedName name="Earnings_Per_Common_Share">#REF!</definedName>
    <definedName name="earnings_pgs_print">#REF!</definedName>
    <definedName name="Earthwork">'[178]A-Earthwork'!$A$14:$V$1453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B">#REF!</definedName>
    <definedName name="ebdait">'[37]Rev&amp;Exp'!#REF!</definedName>
    <definedName name="EBIT">#REF!</definedName>
    <definedName name="ebit_12">#REF!</definedName>
    <definedName name="ebit_13">#REF!</definedName>
    <definedName name="ebit_14">#REF!</definedName>
    <definedName name="ebit_15">#REF!</definedName>
    <definedName name="ebit_16">#REF!</definedName>
    <definedName name="ebit_17">#REF!</definedName>
    <definedName name="ebit_18">#REF!</definedName>
    <definedName name="ebit_19">#REF!</definedName>
    <definedName name="ebit_20">#REF!</definedName>
    <definedName name="ebit_21">#REF!</definedName>
    <definedName name="ebit_22">#REF!</definedName>
    <definedName name="ebit_23">#REF!</definedName>
    <definedName name="ebit_24">#REF!</definedName>
    <definedName name="ebit_25">#REF!</definedName>
    <definedName name="ebit_26">#REF!</definedName>
    <definedName name="ebitda_12">#REF!</definedName>
    <definedName name="ebitda_13">#REF!</definedName>
    <definedName name="ebitda_14">#REF!</definedName>
    <definedName name="ebitda_15">#REF!</definedName>
    <definedName name="ebitda_16">#REF!</definedName>
    <definedName name="ebitda_17">#REF!</definedName>
    <definedName name="ebitda_18">#REF!</definedName>
    <definedName name="ebitda_19">#REF!</definedName>
    <definedName name="ebitda_20">#REF!</definedName>
    <definedName name="ebitda_21">#REF!</definedName>
    <definedName name="ebitda_22">#REF!</definedName>
    <definedName name="ebitda_23">#REF!</definedName>
    <definedName name="ebitda_24">#REF!</definedName>
    <definedName name="ebitda_25">#REF!</definedName>
    <definedName name="ebitda_26">#REF!</definedName>
    <definedName name="EBITDASummary">#REF!</definedName>
    <definedName name="EC_Code">#REF!</definedName>
    <definedName name="ECOResults">#REF!</definedName>
    <definedName name="ECR_Surcharge">#REF!</definedName>
    <definedName name="ED">#REF!</definedName>
    <definedName name="Edgar_VV_Annual">'[54]TD-1.2'!$I$180</definedName>
    <definedName name="EECBase">#REF!</definedName>
    <definedName name="EECICASH">'[99]Reference and Parameters'!$B$20</definedName>
    <definedName name="EECNew">#REF!</definedName>
    <definedName name="eee" hidden="1">{"Balance Sheet",#N/A,FALSE,"Stmt of Financial Position"}</definedName>
    <definedName name="eeee">#REF!</definedName>
    <definedName name="EEM_OWNERSHIP">#REF!</definedName>
    <definedName name="EEP">[61]TMR!#REF!</definedName>
    <definedName name="EEP_BS_Detail">#REF!</definedName>
    <definedName name="eep_mtm">#REF!</definedName>
    <definedName name="eep_mtm_usd">#REF!</definedName>
    <definedName name="EEP_OCI_RECON">#REF!</definedName>
    <definedName name="eep_rate">#REF!</definedName>
    <definedName name="EEP_WAU">#REF!</definedName>
    <definedName name="EEPCASH">'[99]Reference and Parameters'!$B$22</definedName>
    <definedName name="effectcount">'[66]Control Panel'!$AO$25</definedName>
    <definedName name="Effective_Date">#REF!</definedName>
    <definedName name="EFOR">#REF!</definedName>
    <definedName name="EFORSummer">#REF!</definedName>
    <definedName name="EFORWinter">#REF!</definedName>
    <definedName name="EGD_disc">'[179]EGD Globe'!$A$1:$P$221</definedName>
    <definedName name="EGD_exp">'[179]EGD Expense'!$A$1:$K$84</definedName>
    <definedName name="EGD_RESTRICTED">'[99]Reference and Parameters'!$B$49</definedName>
    <definedName name="EGDCASH">'[99]Reference and Parameters'!$B$18</definedName>
    <definedName name="EGNB_RESTRIC_CASH">'[99]Reference and Parameters'!$B$46</definedName>
    <definedName name="EGSUS_Total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'[54]TD-1.6'!$J$35</definedName>
    <definedName name="EH_NBS_VV_Km_B">'[54]TD-1.6'!$F$35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'[54]TD-1.7'!$J$37</definedName>
    <definedName name="EH_Win_FV_Km_T">'[54]TD-1.7'!$J$54</definedName>
    <definedName name="EH_Win_VV_Km_B">'[54]TD-1.7'!$F$37</definedName>
    <definedName name="EH_Win_VV_Km_T">'[54]TD-1.7'!$F$54</definedName>
    <definedName name="EHer_Andro_PR">'[51]TD-3.3'!$J$397</definedName>
    <definedName name="EHer_CoEnergy_PR">'[51]TD-3.3'!$J$399</definedName>
    <definedName name="EHer_Direct_PR">'[51]TD-3.3'!$J$401</definedName>
    <definedName name="EHer_FT_Comm_Rate">'[51]TD-3.2'!$K$82</definedName>
    <definedName name="EHer_FT_Dem_Rate">'[51]TD-3.2'!$J$82</definedName>
    <definedName name="EHer_Renais_PR">'[51]TD-3.3'!$J$403</definedName>
    <definedName name="EHer_TCGS_PR">'[51]TD-3.3'!$J$405</definedName>
    <definedName name="EHer_Total_Alloc_Cost">'[51]TD-3.1'!$I$309</definedName>
    <definedName name="EHer_TransCost_Fix">'[51]TD-3.1'!$G$309</definedName>
    <definedName name="EHer_TransCost_Var">'[51]TD-3.1'!$H$309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'[51]TD-4.4'!$G$330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'[54]TD-1.6'!$J$51</definedName>
    <definedName name="EHeref_NBS_VV_Km_T">'[54]TD-1.6'!$F$51</definedName>
    <definedName name="EHeref_TB_FV_B">'[54]TD-1.5'!$AD$333</definedName>
    <definedName name="EHeref_TB_FV_Km_B">'[54]TD-1.5'!$J$36</definedName>
    <definedName name="EHeref_TB_FV_Km_T">'[54]TD-1.5'!$J$56</definedName>
    <definedName name="EHeref_TB_FV_T">'[54]TD-1.5'!$AE$333</definedName>
    <definedName name="EHeref_TB_VV_B">'[54]TD-1.5'!$AA$333</definedName>
    <definedName name="EHeref_TB_VV_Km_B">'[54]TD-1.5'!$F$36</definedName>
    <definedName name="EHeref_TB_VV_Km_T">'[54]TD-1.5'!$F$56</definedName>
    <definedName name="EHeref_TB_VV_T">'[54]TD-1.5'!$AB$333</definedName>
    <definedName name="EHeref_UN_FV_B">'[54]TD-1.4'!$M$49</definedName>
    <definedName name="EHeref_UN_FV_Km_B">'[54]TD-1.4'!$O$49</definedName>
    <definedName name="EHeref_UN_FV_Km_T">'[54]TD-1.4'!$O$108</definedName>
    <definedName name="EHeref_UN_FV_T">'[54]TD-1.4'!$M$108</definedName>
    <definedName name="EHeref_UN_VV_B">'[54]TD-1.4'!$G$49</definedName>
    <definedName name="EHeref_UN_VV_Km_B">'[54]TD-1.4'!$I$49</definedName>
    <definedName name="EHeref_UN_VV_Km_T">'[54]TD-1.4'!$I$108</definedName>
    <definedName name="EHeref_UN_VV_T">'[54]TD-1.4'!$G$108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I_disc">'[179]EI Globe'!$A$1:$AP$221</definedName>
    <definedName name="EI_exp">'[179]EI RPP Expense'!$A$1:$AD$84</definedName>
    <definedName name="EI187_IS">#REF!</definedName>
    <definedName name="EI187_PrFcst">#REF!</definedName>
    <definedName name="EI187_Qtr">#REF!</definedName>
    <definedName name="EI187_Vol">#REF!</definedName>
    <definedName name="EI187_VolQtr">#REF!</definedName>
    <definedName name="EICADCASH">'[99]Reference and Parameters'!$B$16</definedName>
    <definedName name="EIFCASH">'[99]Reference and Parameters'!$B$24</definedName>
    <definedName name="Eight">8</definedName>
    <definedName name="EIUSDCASH">'[99]Reference and Parameters'!$B$17</definedName>
    <definedName name="ej" hidden="1">{"Page 1",#N/A,FALSE,"Sheet1";"Page 2",#N/A,FALSE,"Sheet1"}</definedName>
    <definedName name="ej_1" hidden="1">{"Page 1",#N/A,FALSE,"Sheet1";"Page 2",#N/A,FALSE,"Sheet1"}</definedName>
    <definedName name="ej_1_1" hidden="1">{"Page 1",#N/A,FALSE,"Sheet1";"Page 2",#N/A,FALSE,"Sheet1"}</definedName>
    <definedName name="ej_1_2" hidden="1">{"Page 1",#N/A,FALSE,"Sheet1";"Page 2",#N/A,FALSE,"Sheet1"}</definedName>
    <definedName name="ej_1_3" hidden="1">{"Page 1",#N/A,FALSE,"Sheet1";"Page 2",#N/A,FALSE,"Sheet1"}</definedName>
    <definedName name="ej_1_4" hidden="1">{"Page 1",#N/A,FALSE,"Sheet1";"Page 2",#N/A,FALSE,"Sheet1"}</definedName>
    <definedName name="ej_1_5" hidden="1">{"Page 1",#N/A,FALSE,"Sheet1";"Page 2",#N/A,FALSE,"Sheet1"}</definedName>
    <definedName name="ej_2" hidden="1">{"Page 1",#N/A,FALSE,"Sheet1";"Page 2",#N/A,FALSE,"Sheet1"}</definedName>
    <definedName name="ej_2_1" hidden="1">{"Page 1",#N/A,FALSE,"Sheet1";"Page 2",#N/A,FALSE,"Sheet1"}</definedName>
    <definedName name="ej_2_2" hidden="1">{"Page 1",#N/A,FALSE,"Sheet1";"Page 2",#N/A,FALSE,"Sheet1"}</definedName>
    <definedName name="ej_2_3" hidden="1">{"Page 1",#N/A,FALSE,"Sheet1";"Page 2",#N/A,FALSE,"Sheet1"}</definedName>
    <definedName name="ej_2_4" hidden="1">{"Page 1",#N/A,FALSE,"Sheet1";"Page 2",#N/A,FALSE,"Sheet1"}</definedName>
    <definedName name="ej_2_5" hidden="1">{"Page 1",#N/A,FALSE,"Sheet1";"Page 2",#N/A,FALSE,"Sheet1"}</definedName>
    <definedName name="ej_3" hidden="1">{"Page 1",#N/A,FALSE,"Sheet1";"Page 2",#N/A,FALSE,"Sheet1"}</definedName>
    <definedName name="ej_3_1" hidden="1">{"Page 1",#N/A,FALSE,"Sheet1";"Page 2",#N/A,FALSE,"Sheet1"}</definedName>
    <definedName name="ej_3_2" hidden="1">{"Page 1",#N/A,FALSE,"Sheet1";"Page 2",#N/A,FALSE,"Sheet1"}</definedName>
    <definedName name="ej_3_3" hidden="1">{"Page 1",#N/A,FALSE,"Sheet1";"Page 2",#N/A,FALSE,"Sheet1"}</definedName>
    <definedName name="ej_3_4" hidden="1">{"Page 1",#N/A,FALSE,"Sheet1";"Page 2",#N/A,FALSE,"Sheet1"}</definedName>
    <definedName name="ej_3_5" hidden="1">{"Page 1",#N/A,FALSE,"Sheet1";"Page 2",#N/A,FALSE,"Sheet1"}</definedName>
    <definedName name="ej_4" hidden="1">{"Page 1",#N/A,FALSE,"Sheet1";"Page 2",#N/A,FALSE,"Sheet1"}</definedName>
    <definedName name="ej_4_1" hidden="1">{"Page 1",#N/A,FALSE,"Sheet1";"Page 2",#N/A,FALSE,"Sheet1"}</definedName>
    <definedName name="ej_4_2" hidden="1">{"Page 1",#N/A,FALSE,"Sheet1";"Page 2",#N/A,FALSE,"Sheet1"}</definedName>
    <definedName name="ej_4_3" hidden="1">{"Page 1",#N/A,FALSE,"Sheet1";"Page 2",#N/A,FALSE,"Sheet1"}</definedName>
    <definedName name="ej_4_4" hidden="1">{"Page 1",#N/A,FALSE,"Sheet1";"Page 2",#N/A,FALSE,"Sheet1"}</definedName>
    <definedName name="ej_4_5" hidden="1">{"Page 1",#N/A,FALSE,"Sheet1";"Page 2",#N/A,FALSE,"Sheet1"}</definedName>
    <definedName name="ej_5" hidden="1">{"Page 1",#N/A,FALSE,"Sheet1";"Page 2",#N/A,FALSE,"Sheet1"}</definedName>
    <definedName name="ej_5_1" hidden="1">{"Page 1",#N/A,FALSE,"Sheet1";"Page 2",#N/A,FALSE,"Sheet1"}</definedName>
    <definedName name="ej_5_2" hidden="1">{"Page 1",#N/A,FALSE,"Sheet1";"Page 2",#N/A,FALSE,"Sheet1"}</definedName>
    <definedName name="ej_5_3" hidden="1">{"Page 1",#N/A,FALSE,"Sheet1";"Page 2",#N/A,FALSE,"Sheet1"}</definedName>
    <definedName name="ej_5_4" hidden="1">{"Page 1",#N/A,FALSE,"Sheet1";"Page 2",#N/A,FALSE,"Sheet1"}</definedName>
    <definedName name="ej_5_5" hidden="1">{"Page 1",#N/A,FALSE,"Sheet1";"Page 2",#N/A,FALSE,"Sheet1"}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'[64]Income_Statement 2005-2011'!#REF!</definedName>
    <definedName name="ELEC_Shares_Issued">#REF!</definedName>
    <definedName name="ELEC_TrustPreferred_Requirements">#REF!</definedName>
    <definedName name="Elect_Highlights_Filename">[100]Macros!$F$34</definedName>
    <definedName name="Elect_IRP_Filename">[100]Macros!$F$37</definedName>
    <definedName name="Elect_IS_Filename">[100]Macros!$F$17</definedName>
    <definedName name="Elect_IS_Filename_Duke">[100]Macros!$F$18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ectrical">'[89]E-Electrical'!$A$14:$V$3975</definedName>
    <definedName name="Eleven">11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'[51]TD-3.3'!#REF!</definedName>
    <definedName name="Emer_Amoco_VV_T">#REF!</definedName>
    <definedName name="Emer_Apache_FV_T">'[54]TD-1.1'!$Q$117</definedName>
    <definedName name="Emer_Apache_PR">'[51]TD-3.3'!$J$122</definedName>
    <definedName name="Emer_Apache_VV_T">'[54]TD-1.1'!$I$117</definedName>
    <definedName name="Emer_Avg_Toll">'[51]TD-3.2'!$L$60</definedName>
    <definedName name="Emer_Beau_FV_T">'[54]TD-1.1'!$Q$119</definedName>
    <definedName name="Emer_Beau_PR">'[51]TD-3.3'!$J$124</definedName>
    <definedName name="Emer_Beau_VV_T">'[54]TD-1.1'!$I$119</definedName>
    <definedName name="Emer_Brymore_FV_T">'[71]TD-1.1'!#REF!</definedName>
    <definedName name="Emer_Brymore_PR">'[51]TD-3.3'!#REF!</definedName>
    <definedName name="Emer_Brymore_VV_T">'[71]TD-1.1'!#REF!</definedName>
    <definedName name="Emer_CanOxy_FV_T">'[71]TD-1.1'!#REF!</definedName>
    <definedName name="Emer_CanOxy_VV_T">'[71]TD-1.1'!#REF!</definedName>
    <definedName name="Emer_Cant_FV_T">#REF!</definedName>
    <definedName name="Emer_Cant_PR">'[51]TD-3.3'!$J$126</definedName>
    <definedName name="Emer_Cant_VV_T">#REF!</definedName>
    <definedName name="Emer_Canterra_PR">'[51]TD-3.3'!#REF!</definedName>
    <definedName name="Emer_CentMDA_BHIS">#REF!</definedName>
    <definedName name="Emer_CentMDA_BHIW">#REF!</definedName>
    <definedName name="Emer_CentMDA_Dist">#REF!</definedName>
    <definedName name="Emer_CNR_FV_T">'[54]TD-1.1'!$Q$123</definedName>
    <definedName name="Emer_CNR_PR">'[51]TD-3.3'!$J$130</definedName>
    <definedName name="Emer_CNR_VV_T">'[54]TD-1.1'!$I$123</definedName>
    <definedName name="Emer_Coast_FV_T">#REF!</definedName>
    <definedName name="Emer_Coast_PR">'[51]TD-3.3'!$J$130</definedName>
    <definedName name="Emer_Coast_VV_T">#REF!</definedName>
    <definedName name="Emer_Coral_PR">'[51]TD-3.3'!$J$132</definedName>
    <definedName name="Emer_Corner_FV_T">'[54]TD-1.1'!$Q$126</definedName>
    <definedName name="Emer_Corner_PR">'[51]TD-3.3'!$J$134</definedName>
    <definedName name="Emer_Corner_VV_T">'[54]TD-1.1'!$I$126</definedName>
    <definedName name="Emer_Crestar_FV_T">'[71]TD-1.1'!#REF!</definedName>
    <definedName name="Emer_Crestar_VV_T">'[71]TD-1.1'!#REF!</definedName>
    <definedName name="Emer_Dekalb_FV_T">'[71]TD-1.1'!#REF!</definedName>
    <definedName name="Emer_Dekalb_VV_T">'[71]TD-1.1'!#REF!</definedName>
    <definedName name="Emer_Dem">#REF!</definedName>
    <definedName name="Emer_Duke_FV_T">#REF!</definedName>
    <definedName name="Emer_Duke_PR">'[51]TD-3.3'!$J$136</definedName>
    <definedName name="Emer_Duke_VV_T">#REF!</definedName>
    <definedName name="Emer_Duluth_FV_T">'[54]TD-1.1'!$Q$122</definedName>
    <definedName name="Emer_Duluth_PR">'[51]TD-3.3'!$J$128</definedName>
    <definedName name="Emer_Duluth_VV_T">'[54]TD-1.1'!$I$122</definedName>
    <definedName name="Emer_Eagle_FV_T">#REF!</definedName>
    <definedName name="Emer_Eagle_VV_T">#REF!</definedName>
    <definedName name="Emer_EnerMark_FV_T">'[54]TD-1.1'!$Q$133</definedName>
    <definedName name="Emer_EnerMark_PR">'[51]TD-3.3'!$J$138</definedName>
    <definedName name="Emer_EnerMark_VV_T">'[54]TD-1.1'!$I$133</definedName>
    <definedName name="Emer_Engage_FV_T">#REF!</definedName>
    <definedName name="Emer_Engage_VV_T">#REF!</definedName>
    <definedName name="Emer_Enron_FV_T">#REF!</definedName>
    <definedName name="Emer_Enron_PR">'[51]TD-3.3'!$J$140</definedName>
    <definedName name="Emer_Enron_VV_T">#REF!</definedName>
    <definedName name="Emer_F_FST">'[51]TD-3.1'!$G$173</definedName>
    <definedName name="Emer_FS_Comm_Rate">'[51]TD-3.2'!$K$60</definedName>
    <definedName name="Emer_FS_Dem_Rate">'[51]TD-3.2'!$J$60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'[51]TD-3.3'!$J$182</definedName>
    <definedName name="Emer_Gypsum_VV_T">#REF!</definedName>
    <definedName name="Emer_Husky_FV_T">#REF!</definedName>
    <definedName name="Emer_Husky_PR">'[51]TD-3.3'!$J$142</definedName>
    <definedName name="Emer_Husky_VV_T">#REF!</definedName>
    <definedName name="Emer_JRSim_FV_T">#REF!</definedName>
    <definedName name="Emer_JRSim_PR">'[51]TD-3.3'!$J$144</definedName>
    <definedName name="Emer_JRSim_VV_T">#REF!</definedName>
    <definedName name="Emer_JRSimp_PR">'[51]TD-3.3'!#REF!</definedName>
    <definedName name="Emer_Kamine_FV_T">#REF!</definedName>
    <definedName name="Emer_Kamine_PR">'[51]TD-3.3'!#REF!</definedName>
    <definedName name="Emer_Kamine_VV_T">#REF!</definedName>
    <definedName name="Emer_Mobil_FV_T">#REF!</definedName>
    <definedName name="Emer_Mobil_PR">'[51]TD-3.3'!#REF!</definedName>
    <definedName name="Emer_Mobil_VV_T">#REF!</definedName>
    <definedName name="Emer_Morr_FV_T">#REF!</definedName>
    <definedName name="Emer_Morr_VV_T">#REF!</definedName>
    <definedName name="Emer_Morris_PR">'[51]TD-3.3'!#REF!</definedName>
    <definedName name="Emer_Murphy_FV_T">#REF!</definedName>
    <definedName name="Emer_Murphy_PR">'[51]TD-3.3'!$J$146</definedName>
    <definedName name="Emer_Murphy_VV_T">#REF!</definedName>
    <definedName name="Emer_N_Canada_PR">'[51]TD-3.3'!#REF!</definedName>
    <definedName name="Emer_NCan_FV_T">#REF!</definedName>
    <definedName name="Emer_NCan_PR">'[51]TD-3.3'!$J$154</definedName>
    <definedName name="Emer_NCan_VV_T">#REF!</definedName>
    <definedName name="Emer_NCO_FV_T">'[54]TD-1.1'!$Q$145</definedName>
    <definedName name="Emer_NCO_PR">'[51]TD-3.3'!$J$156</definedName>
    <definedName name="Emer_NCO_VV_T">'[54]TD-1.1'!$I$145</definedName>
    <definedName name="Emer_Norcen_FV_T">#REF!</definedName>
    <definedName name="Emer_Norcen_PR">'[51]TD-3.3'!$J$148</definedName>
    <definedName name="Emer_Norcen_VV_T">#REF!</definedName>
    <definedName name="Emer_North_PR">'[51]TD-3.3'!#REF!</definedName>
    <definedName name="Emer_North_STS_FV_T">#REF!</definedName>
    <definedName name="Emer_North_STS_VV_T">#REF!</definedName>
    <definedName name="Emer_NSP_PR">'[51]TD-3.3'!$J$150</definedName>
    <definedName name="Emer_NSP_STS_PR">'[51]TD-3.3'!#REF!</definedName>
    <definedName name="Emer_NStar_FV_T">'[54]TD-1.1'!$Q$143</definedName>
    <definedName name="Emer_NStar_PR">'[51]TD-3.3'!$J$152</definedName>
    <definedName name="Emer_NStar_VV_T">'[54]TD-1.1'!$I$143</definedName>
    <definedName name="Emer_Ocean_FV_T">'[54]TD-1.1'!$Q$146</definedName>
    <definedName name="Emer_Ocean_PR">'[51]TD-3.3'!$J$158</definedName>
    <definedName name="Emer_Ocean_VV_T">'[54]TD-1.1'!$I$146</definedName>
    <definedName name="Emer_PanEn_FV_T">'[71]TD-1.1'!#REF!</definedName>
    <definedName name="Emer_PanEn_PR">'[51]TD-3.3'!#REF!</definedName>
    <definedName name="Emer_PanEn_VV_T">'[71]TD-1.1'!#REF!</definedName>
    <definedName name="Emer_Petro_PR">'[51]TD-3.3'!#REF!</definedName>
    <definedName name="Emer_PetroC_FV_T">#REF!</definedName>
    <definedName name="Emer_PetroC_PR">'[51]TD-3.3'!$J$160</definedName>
    <definedName name="Emer_PetroC_VV_T">#REF!</definedName>
    <definedName name="Emer_Pinn_FV_T">'[54]TD-1.1'!$Q$148</definedName>
    <definedName name="Emer_Pinn_PR">'[51]TD-3.3'!$J$162</definedName>
    <definedName name="Emer_Pinn_VV_T">'[54]TD-1.1'!$I$148</definedName>
    <definedName name="Emer_Poco_FV_T">#REF!</definedName>
    <definedName name="Emer_Poco_PR">'[51]TD-3.3'!$J$164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'[51]TD-3.3'!$J$166</definedName>
    <definedName name="Emer_Progas_VV_T">#REF!</definedName>
    <definedName name="Emer_Rang_FV_T">'[54]TD-1.1'!$Q$151</definedName>
    <definedName name="Emer_Rang_PR">'[51]TD-3.3'!$J$168</definedName>
    <definedName name="Emer_Rang_VV_T">'[54]TD-1.1'!$I$151</definedName>
    <definedName name="Emer_RDO_FV_T">#REF!</definedName>
    <definedName name="Emer_RDO_PR">'[51]TD-3.3'!$J$170</definedName>
    <definedName name="Emer_RDO_VV_T">#REF!</definedName>
    <definedName name="Emer_Renn_FV_T">#REF!</definedName>
    <definedName name="Emer_Renn_PR">'[51]TD-3.3'!$J$172</definedName>
    <definedName name="Emer_Renn_VV_T">#REF!</definedName>
    <definedName name="Emer_Rio_FV_T">'[54]TD-1.1'!$Q$154</definedName>
    <definedName name="Emer_Rio_PR">'[51]TD-3.3'!$J$174</definedName>
    <definedName name="Emer_Rio_VV_T">'[54]TD-1.1'!$I$154</definedName>
    <definedName name="Emer_Shell_FV_T">#REF!</definedName>
    <definedName name="Emer_Shell_PR">'[51]TD-3.3'!#REF!</definedName>
    <definedName name="Emer_Shell_VV_T">#REF!</definedName>
    <definedName name="Emer_Tali_FV_T">'[54]TD-1.1'!$Q$155</definedName>
    <definedName name="Emer_Talis_PR">'[51]TD-3.3'!$J$176</definedName>
    <definedName name="Emer_Talis_VV_T">'[54]TD-1.1'!$I$155</definedName>
    <definedName name="Emer_TCGS_FV_T">#REF!</definedName>
    <definedName name="Emer_TCGS_PR">'[51]TD-3.3'!$J$180</definedName>
    <definedName name="Emer_TCGS_VV_T">#REF!</definedName>
    <definedName name="Emer_TCPL_T4_FV">'[51]TD-4.4'!$P$355</definedName>
    <definedName name="Emer_Total_Alloc_Cost">'[51]TD-3.1'!$I$175</definedName>
    <definedName name="Emer_TransCost_Fix">'[51]TD-3.1'!$G$175</definedName>
    <definedName name="Emer_TransCost_Var">'[51]TD-3.1'!$H$175</definedName>
    <definedName name="Emer_TriLink_FV_T">'[54]TD-1.1'!$Q$156</definedName>
    <definedName name="Emer_TriLink_PR">'[51]TD-3.3'!$J$178</definedName>
    <definedName name="Emer_TriLink_VV_T">'[54]TD-1.1'!$I$156</definedName>
    <definedName name="Emer_UMCP_FV_T">#REF!</definedName>
    <definedName name="Emer_UMCP_PR">'[51]TD-3.3'!#REF!</definedName>
    <definedName name="Emer_UMCP_VV_T">#REF!</definedName>
    <definedName name="Emer_Unigas_FV_T">'[71]TD-1.1'!#REF!</definedName>
    <definedName name="Emer_Unigas_PR">'[51]TD-3.3'!#REF!</definedName>
    <definedName name="Emer_Unigas_VV_T">'[71]TD-1.1'!#REF!</definedName>
    <definedName name="Emer_Union_FV_T">#REF!</definedName>
    <definedName name="Emer_Union_PR">'[51]TD-3.3'!$J$184</definedName>
    <definedName name="Emer_Union_VV_T">#REF!</definedName>
    <definedName name="Emer_UnionCDA_Dist">#REF!</definedName>
    <definedName name="Emer_UnionSWDA_Dist">#REF!</definedName>
    <definedName name="Emer_USGyp_PR">'[51]TD-3.3'!$J$182</definedName>
    <definedName name="Emer_V_FST">'[51]TD-3.1'!$H$173</definedName>
    <definedName name="Emer_Viking_FV">'[51]TD-4.4'!#REF!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'[51]TD-3.3'!$J$184</definedName>
    <definedName name="Emer_WCoast_VV_T">#REF!</definedName>
    <definedName name="Emer_WFS_Toll">#REF!</definedName>
    <definedName name="Emer_WGML_PR">'[51]TD-3.3'!$J$180</definedName>
    <definedName name="Emer12_PChrg">'[51]TD-4.4'!$G$58</definedName>
    <definedName name="Emer2_PChrg">'[51]TD-4.4'!$G$110</definedName>
    <definedName name="Emerson">#REF!</definedName>
    <definedName name="Emissions_Fee">#REF!</definedName>
    <definedName name="EMP">#REF!</definedName>
    <definedName name="EMP_AMT">#REF!</definedName>
    <definedName name="Emp_Emerson">1023.342</definedName>
    <definedName name="Emp_NBJ">2637.693</definedName>
    <definedName name="EMP_NUM">#REF!</definedName>
    <definedName name="EMPIREV">#REF!</definedName>
    <definedName name="Empr_EH_Dist">#REF!</definedName>
    <definedName name="Empr_Rich_FV_Km_T">'[54]TD-1.3'!$I$47</definedName>
    <definedName name="Empr_Rich_FV_T">'[54]TD-1.3'!$H$47</definedName>
    <definedName name="Empr_Rich_PR">'[51]TD-3.3'!$J$89</definedName>
    <definedName name="Empr_Rich_VV_Km_T">'[54]TD-1.3'!$F$47</definedName>
    <definedName name="Empr_Rich_VV_T">'[54]TD-1.3'!$E$47</definedName>
    <definedName name="Empr_Spru_Inter_PR">'[51]TD-3.3'!$J$116</definedName>
    <definedName name="Empr_StCl_Dist">#REF!</definedName>
    <definedName name="EMVol">#REF!</definedName>
    <definedName name="enb">[180]usd!$1:$1048576</definedName>
    <definedName name="ENB_BS">#REF!</definedName>
    <definedName name="ENB_share">[181]Summary!$D$30</definedName>
    <definedName name="ENB_Share_Capital">#REF!</definedName>
    <definedName name="ENB_Statement_Eq">#REF!</definedName>
    <definedName name="ENB_USD_exchange_rate">#REF!</definedName>
    <definedName name="ENBBase">#REF!</definedName>
    <definedName name="ENBNew">#REF!</definedName>
    <definedName name="EnbR80_EnbAnnROE">#REF!</definedName>
    <definedName name="Enbridge">[182]Setup!$B$1</definedName>
    <definedName name="ENBRIDGE_PIPELINES__NW__CORPORATE">#REF!</definedName>
    <definedName name="ENBRIDGE_PIPELINES__NW__INC.">#REF!</definedName>
    <definedName name="Ench_PrFcst">#REF!</definedName>
    <definedName name="EnchDeckSp_IS">#REF!</definedName>
    <definedName name="EnchDkSp_Qtr">#REF!</definedName>
    <definedName name="EnchDkSp_Vol">#REF!</definedName>
    <definedName name="EnchDkSp_VolQtr">#REF!</definedName>
    <definedName name="EnchDS_PrFcst">#REF!</definedName>
    <definedName name="Enchilada_IS">#REF!</definedName>
    <definedName name="Enchilada_Qtr">#REF!</definedName>
    <definedName name="Enchilada_Vol">#REF!</definedName>
    <definedName name="Enchilada_VolQtr">#REF!</definedName>
    <definedName name="EnchSumm_IS">#REF!</definedName>
    <definedName name="end">'[99]Step 1'!$B$18</definedName>
    <definedName name="End_Bal">#REF!</definedName>
    <definedName name="End_of_Data_Range_DB_ROCE">#REF!</definedName>
    <definedName name="End_of_Data_Range_DB_ROCE2">'[64]ROCE 2005-2011'!#REF!</definedName>
    <definedName name="End_of_Operation">[148]Assumptions!$F$10</definedName>
    <definedName name="enddate">[81]Ref_dat!$L$17</definedName>
    <definedName name="endReport">#REF!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_s_report">#REF!</definedName>
    <definedName name="Engineering___Services_CAPX">#REF!</definedName>
    <definedName name="Engineering___Services_EBIT">#REF!</definedName>
    <definedName name="Engineering___Services_MAINT">#REF!</definedName>
    <definedName name="Engineering_lead">#REF!</definedName>
    <definedName name="Englehart_VV_Annual">'[54]TD-1.2'!$I$130</definedName>
    <definedName name="Enter_FFact">'[183]2FFactors'!#REF!</definedName>
    <definedName name="Entity">'[184]Set-up'!$B$4</definedName>
    <definedName name="Entity_Table">[101]Tables!$B$16:$H$147</definedName>
    <definedName name="ENTRY">#REF!</definedName>
    <definedName name="Environmental__review">#REF!</definedName>
    <definedName name="Environmental_Assessment_Application">#REF!</definedName>
    <definedName name="Environmental_Manager__Consultant">#REF!</definedName>
    <definedName name="ep_avg_cap">#REF!</definedName>
    <definedName name="ep_avg_cap_cres">#REF!</definedName>
    <definedName name="ep_avg_cap_crmw">#REF!</definedName>
    <definedName name="ep_avg_cap_dcc">#REF!</definedName>
    <definedName name="ep_avg_cap_dcom">#REF!</definedName>
    <definedName name="ep_avg_cap_desi">#REF!</definedName>
    <definedName name="ep_avg_cap_dfd">#REF!</definedName>
    <definedName name="ep_avg_cap_dnet">#REF!</definedName>
    <definedName name="ep_avg_cap_dpbg">#REF!</definedName>
    <definedName name="ep_avg_cap_dsol">#REF!</definedName>
    <definedName name="ep_avg_cap_elec">#REF!</definedName>
    <definedName name="ep_avg_cap_esvc">#REF!</definedName>
    <definedName name="ep_avg_cap_fnco">#REF!</definedName>
    <definedName name="ep_avg_cap_fsac">#REF!</definedName>
    <definedName name="ep_avg_cap_fstp">#REF!</definedName>
    <definedName name="ep_avg_cap_gadd">#REF!</definedName>
    <definedName name="ep_avg_cap_gadi">#REF!</definedName>
    <definedName name="ep_avg_cap_govd">#REF!</definedName>
    <definedName name="ep_avg_cap_gove">#REF!</definedName>
    <definedName name="ep_avg_cap_nep">#REF!</definedName>
    <definedName name="ep_avg_cap_resm">#REF!</definedName>
    <definedName name="ep_avg_cap_tam">#REF!</definedName>
    <definedName name="ep_avg_cap_trea">#REF!</definedName>
    <definedName name="ep_avg_cap_vent">#REF!</definedName>
    <definedName name="ep_cap_adj">#REF!</definedName>
    <definedName name="ep_ebit">#REF!</definedName>
    <definedName name="ep_ebit_adj">#REF!</definedName>
    <definedName name="ep_ebit_cres">#REF!</definedName>
    <definedName name="ep_ebit_crmw">#REF!</definedName>
    <definedName name="ep_ebit_dcc">#REF!</definedName>
    <definedName name="ep_ebit_dcom">#REF!</definedName>
    <definedName name="ep_ebit_desi">#REF!</definedName>
    <definedName name="ep_ebit_dfd">#REF!</definedName>
    <definedName name="ep_ebit_dnet">#REF!</definedName>
    <definedName name="ep_ebit_dpbg">#REF!</definedName>
    <definedName name="ep_ebit_dsol">#REF!</definedName>
    <definedName name="ep_ebit_elec">#REF!</definedName>
    <definedName name="ep_ebit_esvc">#REF!</definedName>
    <definedName name="ep_ebit_fnco">#REF!</definedName>
    <definedName name="ep_ebit_fsac">#REF!</definedName>
    <definedName name="ep_ebit_fstp">#REF!</definedName>
    <definedName name="ep_ebit_gadd">#REF!</definedName>
    <definedName name="ep_ebit_gadi">#REF!</definedName>
    <definedName name="ep_ebit_govd">#REF!</definedName>
    <definedName name="ep_ebit_gove">#REF!</definedName>
    <definedName name="ep_ebit_nep">#REF!</definedName>
    <definedName name="ep_ebit_resm">#REF!</definedName>
    <definedName name="ep_ebit_tam">#REF!</definedName>
    <definedName name="ep_ebit_trea">#REF!</definedName>
    <definedName name="ep_ebit_vent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rea">#REF!</definedName>
    <definedName name="ep_ep_tsc">#REF!</definedName>
    <definedName name="ep_ep_vent">#REF!</definedName>
    <definedName name="ep_etr">#REF!</definedName>
    <definedName name="ep_etr_cres">#REF!</definedName>
    <definedName name="ep_etr_crmw">#REF!</definedName>
    <definedName name="ep_etr_dcc">#REF!</definedName>
    <definedName name="ep_etr_dcom">#REF!</definedName>
    <definedName name="ep_etr_desi">#REF!</definedName>
    <definedName name="ep_etr_dfd">#REF!</definedName>
    <definedName name="ep_etr_dnet">#REF!</definedName>
    <definedName name="ep_etr_dpbg">#REF!</definedName>
    <definedName name="ep_etr_dsol">#REF!</definedName>
    <definedName name="ep_etr_elec">#REF!</definedName>
    <definedName name="ep_etr_esvc">#REF!</definedName>
    <definedName name="ep_etr_fnco">#REF!</definedName>
    <definedName name="ep_etr_fsac">#REF!</definedName>
    <definedName name="ep_etr_fstp">#REF!</definedName>
    <definedName name="ep_etr_gadd">#REF!</definedName>
    <definedName name="ep_etr_gadi">#REF!</definedName>
    <definedName name="ep_etr_govd">#REF!</definedName>
    <definedName name="ep_etr_gove">#REF!</definedName>
    <definedName name="ep_etr_nep">#REF!</definedName>
    <definedName name="ep_etr_resm">#REF!</definedName>
    <definedName name="ep_etr_tam">#REF!</definedName>
    <definedName name="ep_etr_trea">#REF!</definedName>
    <definedName name="ep_etr_vent">#REF!</definedName>
    <definedName name="ep_ke">#REF!</definedName>
    <definedName name="ep_ke_cres">#REF!</definedName>
    <definedName name="ep_ke_crmw">#REF!</definedName>
    <definedName name="ep_ke_dcc">#REF!</definedName>
    <definedName name="ep_ke_dcom">#REF!</definedName>
    <definedName name="ep_ke_deco">#REF!</definedName>
    <definedName name="ep_ke_desi">#REF!</definedName>
    <definedName name="ep_ke_dfd">#REF!</definedName>
    <definedName name="ep_ke_dnet">#REF!</definedName>
    <definedName name="ep_ke_dpbg">#REF!</definedName>
    <definedName name="ep_ke_dsol">#REF!</definedName>
    <definedName name="ep_ke_elec">#REF!</definedName>
    <definedName name="ep_ke_esvc">#REF!</definedName>
    <definedName name="ep_ke_fnco">#REF!</definedName>
    <definedName name="ep_ke_fsac">#REF!</definedName>
    <definedName name="ep_ke_fstp">#REF!</definedName>
    <definedName name="ep_ke_gadd">#REF!</definedName>
    <definedName name="ep_ke_gadi">#REF!</definedName>
    <definedName name="ep_ke_govd">#REF!</definedName>
    <definedName name="ep_ke_gove">#REF!</definedName>
    <definedName name="ep_ke_nep">#REF!</definedName>
    <definedName name="ep_ke_resm">#REF!</definedName>
    <definedName name="ep_ke_tam">#REF!</definedName>
    <definedName name="ep_ke_trea">#REF!</definedName>
    <definedName name="ep_ke_vent">#REF!</definedName>
    <definedName name="ep_wacc_cres">#REF!</definedName>
    <definedName name="ep_wacc_crmw">#REF!</definedName>
    <definedName name="ep_wacc_dcc">#REF!</definedName>
    <definedName name="ep_wacc_dccw">#REF!</definedName>
    <definedName name="ep_wacc_dcom">#REF!</definedName>
    <definedName name="ep_wacc_desi">#REF!</definedName>
    <definedName name="ep_wacc_dfd">#REF!</definedName>
    <definedName name="ep_wacc_dnet">#REF!</definedName>
    <definedName name="ep_wacc_dpbg">#REF!</definedName>
    <definedName name="ep_wacc_dsol">#REF!</definedName>
    <definedName name="ep_wacc_elec">#REF!</definedName>
    <definedName name="ep_wacc_esvc">#REF!</definedName>
    <definedName name="ep_wacc_fnco">#REF!</definedName>
    <definedName name="ep_wacc_fsac">#REF!</definedName>
    <definedName name="ep_wacc_fstp">#REF!</definedName>
    <definedName name="ep_wacc_gadd">#REF!</definedName>
    <definedName name="ep_wacc_gadi">#REF!</definedName>
    <definedName name="ep_wacc_govd">#REF!</definedName>
    <definedName name="ep_wacc_gove">#REF!</definedName>
    <definedName name="ep_wacc_nep">#REF!</definedName>
    <definedName name="ep_wacc_resm">#REF!</definedName>
    <definedName name="ep_wacc_tam">#REF!</definedName>
    <definedName name="ep_wacc_trea">#REF!</definedName>
    <definedName name="ep_wacc_tsc">#REF!</definedName>
    <definedName name="ep_wacc_vent">#REF!</definedName>
    <definedName name="EPC_bid_process_BOP">#REF!</definedName>
    <definedName name="EPC_contract">#REF!</definedName>
    <definedName name="EPICASH">'[99]Reference and Parameters'!$B$36</definedName>
    <definedName name="EPMWorkbookOptions_1">"8z4AAB+LCAAAAAAABADsvQdgHEmWJSYvbcp7f0r1StfgdKEIgGATJNiQQBDswYjN5pLsHWlHIymrKoHKZVZlXWYWQMztnbz33nvvvffee++997o7nU4n99//P1xmZAFs9s5K2smeIYCqyB8/fnwfPyIe/x7vFmV6mddNUS0/+2h3vPNRmi+n1axYXnz20bo939799KPf4+g3Th5/t6rfTqrq7Zerlpo2Kb23bB69a4rPPpq37erR3btXV1fj"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"q3vjqr64u7ezs3v39/7i+evpPF9k28WyabPlNP/IvjW7+a2PqNc0fXxSLZf5FH2+qU7WdZ0v258s8iv+Mvj6adZm+il9/iJb5NKb7anNF6t1XXBXXzV5/bLOz3OCN83HhNBHR7//s5df/P5PXp588Xp35/f/nr500S6z2foHV5PV9OHDg7tNtrpLv979/u//vc+z5mnRtHUxWaN7+uRVfpkv1/nvf/Ll5/TXeVY2uf35+C4wcvgdr1ZlMc08"</definedName>
    <definedName name="EPMWorkbookOptions_3" hidden="1">"Wt4aTwMjhOJ9rMM/8vDpdC+kc9RM7w5+9e1iNsuXT4tFvmwY2eGmDtEmaEOtXs+rKwvjpCqr+qit1/nju5EvNr3Ko4i82Rudvkjs0ebv2mfZZVUXLeHFsyEv9767xfvPirppPQTi33cAWSyHCXTbVn67r5bFL1rnPPLj6bRaL9vHd2NfboIhFCchv7+ze+9g1wMQmwt+98t6ltdHO4/vyi9R6M2qzK5f1tUqr9vro/0HD+/tne9/uj15MNnd"</definedName>
    <definedName name="EPMWorkbookOptions_4" hidden="1">"3t/bebA9+fThve3Zw/MH2e5BlmX5DD2Hb0UAP8+a9nVekrznsy/yxYTUVqRZyJTRBtRE3vfI9L3jk5Mvv3rx5vvj7337Hv3z4qsvTr56/YYkt9d0AOS3i7zO6un82jVNSUE+WhblZx+BZz7qCI/3bmTibvfu47s3DfYbocbTs9dvXp3+5OuXpydnx89/RJRv74Ior85+8vTV6x9Rg6nx7OzF8Qtwx++vX/yIMEKY3Xs79Px/nRiP795G/XoW"</definedName>
    <definedName name="EPMWorkbookOptions_5" hidden="1">"5GfN2p1kbX5R1ddf39zt7Owf7Ozc3trt/v/P2p0cvzn9/MtXv49h0uOTN1/9/FXsXWp8+dWb519++Xvt7eze//13KSra/RFh+oTZuT/eefD/dcL8v0itrZu2WuT111Zr9+7dv7+/v397tbb3/0O1Ri77l1+cvjL8+vnpi9enr37y9//57Mp3aXL8/Pnvbz/7EU2YJidfvnjzimzgjxjFI8qLL/9/wyf/71HzyFM29fRra/lPH+zuHBw8uL2W"</definedName>
    <definedName name="EPMWorkbookOptions_6" hidden="1">"v/f/Py3/9PjN8etXJ75CMx/9f5xPvyGKnL14+dWb31+TNv9fp8n/i2T39ZdfW24p6Pz003v33iPq3P//oeC+/jIQWvrz/+PM+Q1Qgszs/w8I8f8eKT1dtkX7Admh914Muf//P0E9ffHm7I2N+r/6/OdtZigkBJQWf3J2+v/57DYE9mYW+mEI7NmyPal+iPL66f//5PXsxZuTwLTSB6evTv4/b1W+EXqQgZW//z9OjP/3SOzLrJ03P0SJffD/"</definedName>
    <definedName name="EPMWorkbookOptions_7" hidden="1">"P4l9efzm268DZ/j0+fGr0+P/rzPpN0YP+eBH1JAA4f8fzPH/Ig1WVz9NSLx+80PUYgf/P9Rir778zunJG8qZ+5JrP/z/OLt+Y1R5cvzixemr3//k9zl5/qPAIWx2q1YDQvxq1Qqq0x9muP/w/39i/Orlm5OvXr06fXFiQ93n/5/Ppf+/h09f5/VlMc1/iDy6u/P/PybFQv7ZyalvacxH/x/n1G+IIp+fvsAnTJUfkSRc1/8RTSxNKJz4/4nc"</definedName>
    <definedName name="EPMWorkbookOptions_8" hidden="1">"/L9Hw7+hz36Y6n33/3/q/c3ZF5ZF93Z2Px2/+fLN8c/bdYcONe7/iBqe3R/z3z+ihXDG8Vef/3+dFv/vUeRfnB6//urV6esfpjLf+/+fMjdkJB6l/708fXX25dOzH0WU79UowCbe6PHd49WqLKZZS3Ds58GnpjlBq5ZLQpw+e5q1GX/sf/im6g7+8av8vM6b+ZfLL1f58ug8KxtycsIPud1JmWc1gH65fJ1d5qZl92Nu+92qfjupqrfEmy2T"</definedName>
    <definedName name="EPMWorkbookOptions_9" hidden="1">"0bTufxG2v5rprD0+a34yq4tsUuZf5PWFg9D7/DdOHNgvV0KN/ycAAP//GEe56fM+AAA="</definedName>
    <definedName name="EPS">#REF!</definedName>
    <definedName name="EPS__excl._non_recurring___extraordinary_items">#REF!</definedName>
    <definedName name="EPS__excluding_non_recurring_items">#REF!</definedName>
    <definedName name="eps_06">#REF!</definedName>
    <definedName name="eps_07">#REF!</definedName>
    <definedName name="eps_08">#REF!</definedName>
    <definedName name="eps_09">#REF!</definedName>
    <definedName name="eps_10">#REF!</definedName>
    <definedName name="eps_11">#REF!</definedName>
    <definedName name="eps_12">#REF!</definedName>
    <definedName name="eps_13">#REF!</definedName>
    <definedName name="eps_14">#REF!</definedName>
    <definedName name="eps_15">#REF!</definedName>
    <definedName name="eps_16">#REF!</definedName>
    <definedName name="eps_17">#REF!</definedName>
    <definedName name="eps_18">#REF!</definedName>
    <definedName name="eps_19">#REF!</definedName>
    <definedName name="eps_20">#REF!</definedName>
    <definedName name="eps_21">#REF!</definedName>
    <definedName name="eps_22">#REF!</definedName>
    <definedName name="eps_23">#REF!</definedName>
    <definedName name="eps_24">#REF!</definedName>
    <definedName name="eps_25">#REF!</definedName>
    <definedName name="eps_26">#REF!</definedName>
    <definedName name="EPS_RPT">'[47]Duke Energy SEC FC 13 A-1'!$A$5:$F$62</definedName>
    <definedName name="EPS_Year_to_Year_Bridge">#REF!</definedName>
    <definedName name="EPSLLLC364day">'[99]Reference and Parameters'!$I$26</definedName>
    <definedName name="EPU_STAT">#REF!</definedName>
    <definedName name="eq_cf_12">#REF!</definedName>
    <definedName name="eq_cf_13">#REF!</definedName>
    <definedName name="eq_cf_14">#REF!</definedName>
    <definedName name="eq_cf_15">#REF!</definedName>
    <definedName name="eq_cf_16">#REF!</definedName>
    <definedName name="eq_cf_17">#REF!</definedName>
    <definedName name="eq_cf_18">#REF!</definedName>
    <definedName name="eq_cf_19">#REF!</definedName>
    <definedName name="eq_cf_20">#REF!</definedName>
    <definedName name="eq_cf_21">#REF!</definedName>
    <definedName name="eq_cf_22">#REF!</definedName>
    <definedName name="eq_cf_23">#REF!</definedName>
    <definedName name="eq_cf_24">#REF!</definedName>
    <definedName name="eq_cf_25">#REF!</definedName>
    <definedName name="eq_cf_26">#REF!</definedName>
    <definedName name="EQ_COM">'[37]Rev&amp;Exp'!#REF!</definedName>
    <definedName name="EQ_EX">'[37]Rev&amp;Exp'!#REF!</definedName>
    <definedName name="EQ_JSD">'[37]Rev&amp;Exp'!#REF!</definedName>
    <definedName name="EQ_PREF">'[37]Rev&amp;Exp'!#REF!</definedName>
    <definedName name="EQ_PRFD">'[37]Rev&amp;Exp'!#REF!</definedName>
    <definedName name="eq_rate">[46]Report!$E$43</definedName>
    <definedName name="eq_ret_06">[148]Report!#REF!</definedName>
    <definedName name="eq_ret_07">[148]Report!#REF!</definedName>
    <definedName name="eq_ret_08">[148]Report!#REF!</definedName>
    <definedName name="eq_ret_09">[148]Report!#REF!</definedName>
    <definedName name="eq_ret_10">[148]Report!#REF!</definedName>
    <definedName name="eq_ret_11">#REF!</definedName>
    <definedName name="eq_ret_12">#REF!</definedName>
    <definedName name="eq_ret_13">#REF!</definedName>
    <definedName name="eq_ret_14">#REF!</definedName>
    <definedName name="eq_ret_15">#REF!</definedName>
    <definedName name="eq_ret_16">#REF!</definedName>
    <definedName name="eq_ret_17">#REF!</definedName>
    <definedName name="eq_ret_18">#REF!</definedName>
    <definedName name="eq_ret_19">#REF!</definedName>
    <definedName name="eq_ret_20">#REF!</definedName>
    <definedName name="eq_ret_21">#REF!</definedName>
    <definedName name="eq_ret_22">#REF!</definedName>
    <definedName name="eq_ret_23">#REF!</definedName>
    <definedName name="eq_ret_24">#REF!</definedName>
    <definedName name="eq_ret_25">#REF!</definedName>
    <definedName name="eq_ret_26">#REF!</definedName>
    <definedName name="EQ_SSN">'[37]Rev&amp;Exp'!#REF!</definedName>
    <definedName name="eqb">'[37]Rev&amp;Exp'!#REF!</definedName>
    <definedName name="Equipment">'[185]M-Equipment'!$A$14:$V$1174</definedName>
    <definedName name="Equipment_Leases">#REF!</definedName>
    <definedName name="Equipment_rental">#REF!</definedName>
    <definedName name="equity">'[37]Rev&amp;Exp'!#REF!</definedName>
    <definedName name="Equity_Component">[51]TOTCAP!$K$298</definedName>
    <definedName name="equity_dist_details">'[64]Cash_Flow 2005-2011'!#REF!</definedName>
    <definedName name="Equity_return">[46]Assumptions!$F$97</definedName>
    <definedName name="Equity_ROR">[51]TOTCAP!$G$15</definedName>
    <definedName name="Equity_share">[46]Assumptions!$E$97</definedName>
    <definedName name="ER_RR_No">#REF!</definedName>
    <definedName name="ErateFASB">'[42]Input Page'!$C$26</definedName>
    <definedName name="ErateFASB.py">'[42]Input Page'!$B$26</definedName>
    <definedName name="ERBREAK">#REF!</definedName>
    <definedName name="ERM_Calcs">#REF!</definedName>
    <definedName name="ERMUS_difference">[186]ermus!#REF!</definedName>
    <definedName name="Error_condition__Diversified">[170]Ventures!#REF!</definedName>
    <definedName name="Error_condition__Electric">#REF!</definedName>
    <definedName name="error_condition__Other">[170]Duke_other!#REF!</definedName>
    <definedName name="Error_condition__Services">[170]Eng_Serv!#REF!</definedName>
    <definedName name="Error_condition__Transmission">[170]Gas_Trans!#REF!</definedName>
    <definedName name="ESA">#REF!</definedName>
    <definedName name="ESC5MOS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Escalation">#REF!</definedName>
    <definedName name="ESLLP364day">'[99]Reference and Parameters'!$I$28</definedName>
    <definedName name="Essbase">#REF!</definedName>
    <definedName name="Essbase_Filename">[100]Macros!$F$40</definedName>
    <definedName name="Essbase_IS">#REF!</definedName>
    <definedName name="essbase12month" hidden="1">{"balsheet",#N/A,FALSE,"A"}</definedName>
    <definedName name="essbase12month_1" hidden="1">{"balsheet",#N/A,FALSE,"A"}</definedName>
    <definedName name="essbase12month_1_1" hidden="1">{"balsheet",#N/A,FALSE,"A"}</definedName>
    <definedName name="essbase12month_1_2" hidden="1">{"balsheet",#N/A,FALSE,"A"}</definedName>
    <definedName name="essbase12month_1_3" hidden="1">{"balsheet",#N/A,FALSE,"A"}</definedName>
    <definedName name="essbase12month_1_4" hidden="1">{"balsheet",#N/A,FALSE,"A"}</definedName>
    <definedName name="essbase12month_1_5" hidden="1">{"balsheet",#N/A,FALSE,"A"}</definedName>
    <definedName name="essbase12month_2" hidden="1">{"balsheet",#N/A,FALSE,"A"}</definedName>
    <definedName name="essbase12month_2_1" hidden="1">{"balsheet",#N/A,FALSE,"A"}</definedName>
    <definedName name="essbase12month_2_2" hidden="1">{"balsheet",#N/A,FALSE,"A"}</definedName>
    <definedName name="essbase12month_2_3" hidden="1">{"balsheet",#N/A,FALSE,"A"}</definedName>
    <definedName name="essbase12month_2_4" hidden="1">{"balsheet",#N/A,FALSE,"A"}</definedName>
    <definedName name="essbase12month_2_5" hidden="1">{"balsheet",#N/A,FALSE,"A"}</definedName>
    <definedName name="essbase12month_3" hidden="1">{"balsheet",#N/A,FALSE,"A"}</definedName>
    <definedName name="essbase12month_3_1" hidden="1">{"balsheet",#N/A,FALSE,"A"}</definedName>
    <definedName name="essbase12month_3_2" hidden="1">{"balsheet",#N/A,FALSE,"A"}</definedName>
    <definedName name="essbase12month_3_3" hidden="1">{"balsheet",#N/A,FALSE,"A"}</definedName>
    <definedName name="essbase12month_3_4" hidden="1">{"balsheet",#N/A,FALSE,"A"}</definedName>
    <definedName name="essbase12month_3_5" hidden="1">{"balsheet",#N/A,FALSE,"A"}</definedName>
    <definedName name="essbase12month_4" hidden="1">{"balsheet",#N/A,FALSE,"A"}</definedName>
    <definedName name="essbase12month_4_1" hidden="1">{"balsheet",#N/A,FALSE,"A"}</definedName>
    <definedName name="essbase12month_4_2" hidden="1">{"balsheet",#N/A,FALSE,"A"}</definedName>
    <definedName name="essbase12month_4_3" hidden="1">{"balsheet",#N/A,FALSE,"A"}</definedName>
    <definedName name="essbase12month_4_4" hidden="1">{"balsheet",#N/A,FALSE,"A"}</definedName>
    <definedName name="essbase12month_4_5" hidden="1">{"balsheet",#N/A,FALSE,"A"}</definedName>
    <definedName name="essbase12month_5" hidden="1">{"balsheet",#N/A,FALSE,"A"}</definedName>
    <definedName name="essbase12month_5_1" hidden="1">{"balsheet",#N/A,FALSE,"A"}</definedName>
    <definedName name="essbase12month_5_2" hidden="1">{"balsheet",#N/A,FALSE,"A"}</definedName>
    <definedName name="essbase12month_5_3" hidden="1">{"balsheet",#N/A,FALSE,"A"}</definedName>
    <definedName name="essbase12month_5_4" hidden="1">{"balsheet",#N/A,FALSE,"A"}</definedName>
    <definedName name="essbase12month_5_5" hidden="1">{"balsheet",#N/A,FALSE,"A"}</definedName>
    <definedName name="ESSBASEIC">#REF!</definedName>
    <definedName name="EssLatest">"Jan"</definedName>
    <definedName name="EssOptions">"A1100000000031000000001100020_0000"</definedName>
    <definedName name="EssSamplingValue">100</definedName>
    <definedName name="ESTIMATED_METER_STATION_CHARGES">'[51]TD-4.1'!$A$1:$G$36</definedName>
    <definedName name="estpayqtr">[101]Input!$C$18</definedName>
    <definedName name="ESTSALE">#REF!</definedName>
    <definedName name="ESTTOTLS">#REF!</definedName>
    <definedName name="ESTTSRV">#REF!</definedName>
    <definedName name="ET">#REF!</definedName>
    <definedName name="ETXCM">'[187]ET CM 09'!$G$1:$AH$385</definedName>
    <definedName name="EType">'[188]E Type'!$A$1:$B$422</definedName>
    <definedName name="EURO_JERRY">#REF!</definedName>
    <definedName name="EUS">[18]DL!$A$5:$G$2649</definedName>
    <definedName name="EUSCASH">'[99]Reference and Parameters'!$B$19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42013.6066782406</definedName>
    <definedName name="EV__LOCKEDCVW__EXPENSE_CAPEX" hidden="1">"Financial_Accounts,Budget2015,All_Datasrc,All_Divisions,PSC_CC,All_InterCo,IntOrders,No_Project,CAD,2014.Jun,Periodic,"</definedName>
    <definedName name="EV__LOCKEDCVW__FINANCE" hidden="1">"Financial_Accounts,Actual,All_Datasrc,All_Entities,All_InterCo,CAD,All.Time,Periodic,"</definedName>
    <definedName name="EV__LOCKEDCVW__Revenue_COG" hidden="1">"DelVol,BoardApp2013,ST2313,All_Datasrc,All_DSO,All_Entities,All_InterCo,All_Paths,All_ProjectST,LC,All_Service,2013.TOTAL,Periodic"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134217732</definedName>
    <definedName name="EV__WBVERSION__" hidden="1">0</definedName>
    <definedName name="EV_LASTREFTIME_" hidden="1">41521.4605208333</definedName>
    <definedName name="eval_date_entered">[189]Constants!$M$7</definedName>
    <definedName name="evergreen_ar">'[37]Rev&amp;Exp'!#REF!</definedName>
    <definedName name="evergreen_inv">'[37]Rev&amp;Exp'!#REF!</definedName>
    <definedName name="Everyone">#REF!</definedName>
    <definedName name="EVIDENCE">#REF!</definedName>
    <definedName name="EXAMPLE_OF_IF_WE_PAID__125.M_FOR_COCHIN">#REF!</definedName>
    <definedName name="EXAMPLE_OF_IF_WE_PAID_HALF___62.5_M__FOR_COCHIN">#REF!</definedName>
    <definedName name="ExampleLink">#REF!</definedName>
    <definedName name="excelexport">#REF!</definedName>
    <definedName name="Excess_energy_sales">#REF!</definedName>
    <definedName name="EXCF">#N/A</definedName>
    <definedName name="Exchange">[51]FUNS!$C$23</definedName>
    <definedName name="Exchange_Rate">'[64]2003 vs. 2002 7&amp;5 US$'!$C$41</definedName>
    <definedName name="ExchangeRate">#REF!</definedName>
    <definedName name="EXCHREV">#REF!</definedName>
    <definedName name="excl">#REF!</definedName>
    <definedName name="ExcludeTotals">#REF!</definedName>
    <definedName name="Exec_Summary_93">#REF!</definedName>
    <definedName name="exercised">#REF!</definedName>
    <definedName name="EXGMI">#REF!</definedName>
    <definedName name="EXHB">#REF!</definedName>
    <definedName name="exp">'[190]GLOBE Exp'!$A$1:$AI$95</definedName>
    <definedName name="Expenses">#REF!</definedName>
    <definedName name="EXPFee_Amount">'[65]Daily Amt by Unit'!$F$3:$F$65536</definedName>
    <definedName name="EXPFEEPORTDATE">'[65]Daily Amt by Unit'!$B$4:$B$65536</definedName>
    <definedName name="Export">'[191]PM Export'!$A$3:$R$5212</definedName>
    <definedName name="ExportFile">#N/A</definedName>
    <definedName name="EXPP">'[37]Rev&amp;Exp'!#REF!</definedName>
    <definedName name="EXPTABLE">'[65]Daily Amt by Unit'!$B$4:$G$1625</definedName>
    <definedName name="EXPUNITTABLE">'[65]Daily Amt by Unit'!$I$3:$J$8</definedName>
    <definedName name="ext_AcctsPybl">#REF!</definedName>
    <definedName name="ext_TaxesPybl">#REF!</definedName>
    <definedName name="Extra_Pay">#REF!</definedName>
    <definedName name="ExtractRangeLongTermDebt">#REF!</definedName>
    <definedName name="Extraordinary_Ratio_Item">#REF!</definedName>
    <definedName name="EZ">#REF!</definedName>
    <definedName name="EZ_Ave_FR">#REF!</definedName>
    <definedName name="Ez_Avg_Toll">'[51]TD-3.2'!$L$23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'[54]TD-1.4'!$AB$460</definedName>
    <definedName name="Ez_CentraCDA_PR">'[51]TD-3.3'!$J$63</definedName>
    <definedName name="Ez_CentraEDA_PR">'[51]TD-3.3'!$J$65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'[51]TD-3.3'!$J$69</definedName>
    <definedName name="Ez_ConsCDA_PR">'[51]TD-3.3'!$J$67</definedName>
    <definedName name="Ez_ConsEDA_PR">'[51]TD-3.3'!$J$71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'[51]TD-3.1'!$G$81</definedName>
    <definedName name="Ez_FS_Comm_Rate">'[51]TD-3.2'!$K$23</definedName>
    <definedName name="Ez_FS_Dem_Rate">'[51]TD-3.2'!$J$23</definedName>
    <definedName name="Ez_FS_FV_T">'[51]TD-3.2'!$D$23</definedName>
    <definedName name="Ez_FS_Total_Alloc_Cost">'[51]TD-3.2'!$H$23</definedName>
    <definedName name="Ez_FS_VV_T">'[51]TD-3.2'!$E$23</definedName>
    <definedName name="Ez_FST_Total_Alloc_Cost">'[51]TD-3.2'!$H$25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'[51]TD-3.3'!$J$79</definedName>
    <definedName name="Ez_IS1_Rate">'[51]TD-3.2'!$P$23</definedName>
    <definedName name="Ez_IS2_Rate">'[51]TD-3.2'!$Q$23</definedName>
    <definedName name="Ez_King_PUC_PR">'[51]TD-3.3'!$J$77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'[71]TD-1.1'!#REF!</definedName>
    <definedName name="Ez_L_C_Domtar">'[71]TD-1.1'!#REF!</definedName>
    <definedName name="Ez_LC_Can_PR">'[51]TD-3.3'!#REF!</definedName>
    <definedName name="Ez_LC_Dom_PR">'[51]TD-3.3'!#REF!</definedName>
    <definedName name="Ez_LC_WGML_3_PR">'[51]TD-3.3'!#REF!</definedName>
    <definedName name="Ez_Meter_Alloc">'[51]TD-3.1'!$G$75</definedName>
    <definedName name="Ez_NBS_FV_B">'[54]TD-1.6'!$Q$145</definedName>
    <definedName name="Ez_NBS_FV_Km_B">'[54]TD-1.6'!$J$29</definedName>
    <definedName name="Ez_NBS_FV_Km_T">'[54]TD-1.6'!$J$45</definedName>
    <definedName name="Ez_NBS_FV_T">'[54]TD-1.6'!$R$145</definedName>
    <definedName name="Ez_NBS_VV_B">'[54]TD-1.6'!$N$145</definedName>
    <definedName name="Ez_NBS_VV_Km_B">'[54]TD-1.6'!$F$29</definedName>
    <definedName name="Ez_NBS_VV_Km_T">'[54]TD-1.6'!$F$45</definedName>
    <definedName name="Ez_NBS_VV_T">'[54]TD-1.6'!$O$145</definedName>
    <definedName name="Ez_PS_Toll">#REF!</definedName>
    <definedName name="Ez_TB_FV_B">'[54]TD-1.5'!$AD$229</definedName>
    <definedName name="Ez_TB_FV_Km_B">'[54]TD-1.5'!$J$27</definedName>
    <definedName name="Ez_TB_FV_Km_T">'[54]TD-1.5'!$J$47</definedName>
    <definedName name="Ez_TB_FV_T">'[54]TD-1.5'!$AE$229</definedName>
    <definedName name="Ez_TB_VV_B">'[54]TD-1.5'!$AA$229</definedName>
    <definedName name="Ez_TB_VV_Km_B">'[54]TD-1.5'!$F$27</definedName>
    <definedName name="Ez_TB_VV_Km_T">'[54]TD-1.5'!$F$47</definedName>
    <definedName name="Ez_TB_VV_T">'[54]TD-1.5'!$AB$229</definedName>
    <definedName name="Ez_Total_Alloc_Cost">'[51]TD-3.1'!$I$83</definedName>
    <definedName name="Ez_TransCost_Fix">'[51]TD-3.1'!$G$83</definedName>
    <definedName name="Ez_TransCost_Total">'[51]TD-3.1'!$I$83</definedName>
    <definedName name="Ez_TransCost_Var">'[51]TD-3.1'!$H$83</definedName>
    <definedName name="Ez_Transp_Alloc">'[51]TD-3.1'!$G$77</definedName>
    <definedName name="Ez_TWS_Toll">#REF!</definedName>
    <definedName name="Ez_UN_FV_B">'[54]TD-1.4'!$M$31</definedName>
    <definedName name="Ez_UN_FV_Km_B">'[54]TD-1.4'!$O$31</definedName>
    <definedName name="Ez_UN_FV_Km_T">'[54]TD-1.4'!$O$90</definedName>
    <definedName name="Ez_UN_FV_T">'[54]TD-1.4'!$M$90</definedName>
    <definedName name="Ez_UN_VV_B">'[54]TD-1.4'!$G$31</definedName>
    <definedName name="Ez_UN_VV_Km_B">'[54]TD-1.4'!$I$31</definedName>
    <definedName name="Ez_UN_VV_Km_T">'[54]TD-1.4'!$I$90</definedName>
    <definedName name="Ez_UN_VV_T">'[54]TD-1.4'!$G$90</definedName>
    <definedName name="Ez_Unacc_Alloc">'[51]TD-3.1'!$H$79</definedName>
    <definedName name="Ez_Union_CDA_PR">'[51]TD-3.3'!$J$73</definedName>
    <definedName name="Ez_Union_FST_PR">'[51]TD-3.3'!$J$75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'[51]TD-3.1'!$H$81</definedName>
    <definedName name="Ez_Var_Trans_Alloc">'[51]TD-3.1'!$H$76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'[54]TD-1.7'!$Q$145</definedName>
    <definedName name="Ez_Win_FV_Km_B">'[54]TD-1.7'!$J$32</definedName>
    <definedName name="Ez_Win_FV_Km_T">'[54]TD-1.7'!$J$49</definedName>
    <definedName name="Ez_Win_FV_T">'[54]TD-1.7'!$R$145</definedName>
    <definedName name="Ez_Win_VV_B">'[54]TD-1.7'!$N$145</definedName>
    <definedName name="Ez_Win_VV_Km_B">'[54]TD-1.7'!$F$32</definedName>
    <definedName name="Ez_Win_VV_Km_T">'[54]TD-1.7'!$F$49</definedName>
    <definedName name="Ez_Win_VV_T">'[54]TD-1.7'!$O$145</definedName>
    <definedName name="F">#REF!</definedName>
    <definedName name="F_B4T3S5" localSheetId="1">#REF!</definedName>
    <definedName name="F_B4T3S5" localSheetId="0">#REF!</definedName>
    <definedName name="F_B4T3S5" localSheetId="3">#REF!</definedName>
    <definedName name="F_B4T3S5" localSheetId="2">#REF!</definedName>
    <definedName name="F_B4T3S5" localSheetId="5">#REF!</definedName>
    <definedName name="F_B4T3S5" localSheetId="4">#REF!</definedName>
    <definedName name="F_B4T3S5" localSheetId="7">#REF!</definedName>
    <definedName name="F_B4T3S5" localSheetId="6">#REF!</definedName>
    <definedName name="F_B4T3S5" localSheetId="9">#REF!</definedName>
    <definedName name="F_B4T3S5" localSheetId="8">#REF!</definedName>
    <definedName name="F_B4T3S5" localSheetId="11">#REF!</definedName>
    <definedName name="F_B4T3S5" localSheetId="10">#REF!</definedName>
    <definedName name="F_B4T3S5">#REF!</definedName>
    <definedName name="F_Code">#REF!</definedName>
    <definedName name="F01800010001">#REF!</definedName>
    <definedName name="F01800010002">#REF!</definedName>
    <definedName name="F01800010010">#REF!</definedName>
    <definedName name="F01800020001">#REF!</definedName>
    <definedName name="F01800020002">#REF!</definedName>
    <definedName name="F01800020010">#REF!</definedName>
    <definedName name="F01800030001">#REF!</definedName>
    <definedName name="F01800030002">#REF!</definedName>
    <definedName name="F01800030003">#REF!</definedName>
    <definedName name="F01800030004">#REF!</definedName>
    <definedName name="F01800030010">#REF!</definedName>
    <definedName name="F01800040001">#REF!</definedName>
    <definedName name="F01800040002">#REF!</definedName>
    <definedName name="F01800040010">#REF!</definedName>
    <definedName name="F01800050001">#REF!</definedName>
    <definedName name="F01800050002">#REF!</definedName>
    <definedName name="F01800050003">#REF!</definedName>
    <definedName name="F01800050010">#REF!</definedName>
    <definedName name="F01800060001">#REF!</definedName>
    <definedName name="F01800060002">#REF!</definedName>
    <definedName name="F01800060010">#REF!</definedName>
    <definedName name="facilities">#REF!</definedName>
    <definedName name="Facility_FC">[142]Input!$B$34</definedName>
    <definedName name="Facility_GHG_M1_Delivery">[121]Input!$D$51</definedName>
    <definedName name="Facility_GHG_M2_Delivery">[121]Input!$D$52</definedName>
    <definedName name="Facility_GHG_R01_Delivery">[121]Input!$D$66</definedName>
    <definedName name="Facility_GHG_R01_Storage">[121]Input!$D$72</definedName>
    <definedName name="Facility_GHG_R10_Delivery">[121]Input!$D$67</definedName>
    <definedName name="Facility_GHG_R10_Storage">[121]Input!$D$73</definedName>
    <definedName name="FACT">#REF!</definedName>
    <definedName name="factor">[192]Aspt!#REF!</definedName>
    <definedName name="FAList">#REF!</definedName>
    <definedName name="FAS35ActVst">'[42]FAS 35'!$S$14</definedName>
    <definedName name="FAS35ActVst.py">'[42]Input Page'!$H$25</definedName>
    <definedName name="FAS35AssChng">'[42]FAS 35'!$P$33</definedName>
    <definedName name="FAS35AssetChng">'[42]FAS 35'!$O$39</definedName>
    <definedName name="FAS35Chng">'[42]FAS 35'!$O$37</definedName>
    <definedName name="FAS35FundRatio">'[42]Input Page'!$C$30</definedName>
    <definedName name="FAS35FundRatio.py">'[42]Input Page'!$H$32</definedName>
    <definedName name="FAS35FundRatio.py2">'[42]Input Page'!$L$24</definedName>
    <definedName name="FAS35FundRatio2">'[42]FAS 35'!$H$38</definedName>
    <definedName name="FAS35FundRatio2.py">'[42]Input Page'!$H$33</definedName>
    <definedName name="FAS35Int">'[42]FAS 35'!$O$35</definedName>
    <definedName name="FAS35NonVst">'[42]FAS 35'!$H$28</definedName>
    <definedName name="FAS35NonVst.py">'[42]Input Page'!$H$29</definedName>
    <definedName name="FAS35Other">'[42]FAS 35'!$O$36</definedName>
    <definedName name="FAS35Ret">'[42]FAS 35'!$S$17</definedName>
    <definedName name="FAS35Ret.py">'[42]Input Page'!$H$27</definedName>
    <definedName name="FAS35Tot">'[42]FAS 35'!$T$18</definedName>
    <definedName name="FAS35Tot.py">'[42]Input Page'!$H$30</definedName>
    <definedName name="FAS35Tot.py2">'[42]Input Page'!$L$22</definedName>
    <definedName name="FAS35TotChg">'[42]FAS 35'!$O$28</definedName>
    <definedName name="FAS35TotVst">'[42]FAS 35'!$S$18</definedName>
    <definedName name="FAS35TotVst.py">'[42]Input Page'!$H$28</definedName>
    <definedName name="FAS35TotVst.py2">'[42]Input Page'!$L$21</definedName>
    <definedName name="FAS35TV">'[42]FAS 35'!$S$16</definedName>
    <definedName name="FAS35TV.py">'[42]Input Page'!$H$26</definedName>
    <definedName name="FAS35Unf">'[42]FAS 35'!$P$26</definedName>
    <definedName name="FAS35Unf.py">'[42]FAS 35'!$M$26</definedName>
    <definedName name="Fauquier_VV_Annual">'[54]TD-1.2'!$I$119</definedName>
    <definedName name="FAV">#REF!</definedName>
    <definedName name="fbroker_id">[81]Ref_dat!$I$3:$I$8</definedName>
    <definedName name="FCCL_fees">#REF!</definedName>
    <definedName name="FCE___Gas">#REF!</definedName>
    <definedName name="FCE__05_01_96_to_10_21_96">#REF!</definedName>
    <definedName name="FCE__12_6_94_to_04_30_96">#REF!</definedName>
    <definedName name="FCS">#REF!</definedName>
    <definedName name="fdates">[81]Ref_dat!$K$3:$L$15</definedName>
    <definedName name="fdf">[169]Energy!#REF!</definedName>
    <definedName name="FDS">#REF!</definedName>
    <definedName name="feb">#REF!</definedName>
    <definedName name="Feb_08">#REF!</definedName>
    <definedName name="Feb_Y1">#REF!</definedName>
    <definedName name="Feb_Y2">#REF!</definedName>
    <definedName name="Feb_Y3">#REF!</definedName>
    <definedName name="Feb12ER">#REF!</definedName>
    <definedName name="feb3rate">[59]Instructions!$G$13</definedName>
    <definedName name="FebAOS">#REF!</definedName>
    <definedName name="febbud">#REF!</definedName>
    <definedName name="FebHV">#REF!</definedName>
    <definedName name="febrate">[59]Instructions!$C$13</definedName>
    <definedName name="FedBegBal">[193]BS!$D$5:$E$252</definedName>
    <definedName name="FedEndBal">[193]BS!$A$5:$B$260</definedName>
    <definedName name="FEDERAL">#REF!</definedName>
    <definedName name="fedtax">'[37]Rev&amp;Exp'!#REF!</definedName>
    <definedName name="FEE">'[37]Rev&amp;Exp'!#REF!</definedName>
    <definedName name="fees">'[37]Rev&amp;Exp'!#REF!</definedName>
    <definedName name="fees1">#REF!</definedName>
    <definedName name="ffdfd">[169]Energy!#REF!</definedName>
    <definedName name="fff">'[102]February 99'!#REF!</definedName>
    <definedName name="FFLC">'[42]Min 8.50% After All'!$K$13</definedName>
    <definedName name="FFLC.py">'[42]Input Page'!$H$45</definedName>
    <definedName name="FFLIntERISA">'[42]Min 8.50% After All'!$D$53</definedName>
    <definedName name="FFLIntRPA">'[42]Min 8.50% After All'!$F$53</definedName>
    <definedName name="FFLMax">'[42]Min 8.50% After All'!$K$29</definedName>
    <definedName name="FFLMaxERISA">'[42]Min 8.50% After All'!$D$33</definedName>
    <definedName name="FFLMaxRPA">'[42]Min 8.50% After All'!$F$33</definedName>
    <definedName name="FFLMin">'[42]Min 8.50% After All'!$K$30</definedName>
    <definedName name="FFLMinERISA">'[42]Min 8.50% After All'!$D$37</definedName>
    <definedName name="FFLRPA">'[42]Min 8.50% After All'!$F$37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f">[169]Energy!#REF!</definedName>
    <definedName name="fgfg">[169]Energy!#REF!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">[194]Inputs!$C$7</definedName>
    <definedName name="File_Name">'[100]Input Information'!$G$4</definedName>
    <definedName name="file1">[195]Configuration!#REF!</definedName>
    <definedName name="file10">#REF!</definedName>
    <definedName name="file2">[195]Configuration!#REF!</definedName>
    <definedName name="file3">[195]Configuration!#REF!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d_Day">[196]Inputs!$D$10</definedName>
    <definedName name="Filed_Month">[196]Inputs!$C$10</definedName>
    <definedName name="Filed_Year">[196]Inputs!$B$10</definedName>
    <definedName name="FILENAME">[197]Funding!#REF!</definedName>
    <definedName name="FileNamePrefix">#REF!</definedName>
    <definedName name="FileNameSuffix">#REF!</definedName>
    <definedName name="filepathinput">#REF!</definedName>
    <definedName name="Filters">#REF!</definedName>
    <definedName name="Fin_prjBen_avoCostHT5">#REF!</definedName>
    <definedName name="Fin_prjBen_avoCostST5">#REF!</definedName>
    <definedName name="Fin_prjBen_othRevHT5">#REF!</definedName>
    <definedName name="Fin_prjBen_revEnhST5">#REF!</definedName>
    <definedName name="Fin_prjBen_revRiskHT5">#REF!</definedName>
    <definedName name="Fin_prjCost_capExp1">#REF!</definedName>
    <definedName name="Fin_prjCost_capExp2">#REF!</definedName>
    <definedName name="Fin_prjCost_capExp3">#REF!</definedName>
    <definedName name="Fin_prjCost_capExp4">#REF!</definedName>
    <definedName name="Fin_prjCost_capExp5">#REF!</definedName>
    <definedName name="Fin_prjCost_capExp6">#REF!</definedName>
    <definedName name="Fin_prjCost_capExp7">#REF!</definedName>
    <definedName name="Fin_prjCost_capExpT5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ial_advisor">#REF!</definedName>
    <definedName name="Financial_Statements">[198]!Financial_Statements</definedName>
    <definedName name="Financing___Amortizable_Proj._Financing___DCC">#REF!</definedName>
    <definedName name="Financing___Amortizable_Proj._Financing___ELEC">#REF!</definedName>
    <definedName name="Financing_loan_agreements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rm_Backstop_Gas_Commodity">[68]Supplementals!$M$146</definedName>
    <definedName name="Firm_Backstop_Gas_Demand">[68]Supplementals!$M$140</definedName>
    <definedName name="Firm_Backstop_Gas_Reasonable_Effort">[68]Supplementals!$M$151</definedName>
    <definedName name="Firm_BS_Commodity">'[199]Report Lookup Tables'!$E$47:$E$48</definedName>
    <definedName name="Firm_Commodity">'[199]Report Lookup Tables'!$E$43:$E$44</definedName>
    <definedName name="Firm_Gas_Supply_Demand">[68]Supplementals!$M$104</definedName>
    <definedName name="first_adte">[81]Input!$B$10</definedName>
    <definedName name="first_date">#REF!</definedName>
    <definedName name="First_nations_agreements">#REF!</definedName>
    <definedName name="first_year">#REF!</definedName>
    <definedName name="FirstPromptDate">#REF!</definedName>
    <definedName name="firstqtr">'[200]IR Earnings Drivers (QTR)'!$A$1:$Q$121</definedName>
    <definedName name="FirstTenorOffset">#REF!</definedName>
    <definedName name="FISCAL_MTH">#REF!</definedName>
    <definedName name="fiscal_Year">'[9]#REF'!$B$3</definedName>
    <definedName name="Five">5</definedName>
    <definedName name="five_yr_forecast">#REF!</definedName>
    <definedName name="Fix_Meter_Per_Unit">'[51]TD-3.1 - First Sheet'!$H$14</definedName>
    <definedName name="Fix_Trans_Per_unit">'[51]TD-3.1 - First Sheet'!$H$22</definedName>
    <definedName name="Fixed_Del_Press">'[51]TD-2.1'!#REF!</definedName>
    <definedName name="Fixed_Diversion">'[51]TD-2.1'!#REF!</definedName>
    <definedName name="Fixed_Gas_Exch">'[51]TD-2.1'!#REF!</definedName>
    <definedName name="Fixed_Gross_Rev_Req">'[51]TD-2.1'!$G$113</definedName>
    <definedName name="Fixed_IS">'[51]TD-2.1'!#REF!</definedName>
    <definedName name="Fixed_Meter">'[51]TD-2.1'!#REF!</definedName>
    <definedName name="Fixed_Metering">'[51]TD-3.1 - First Sheet'!$H$14</definedName>
    <definedName name="Fixed_Misc_Credit">'[51]TD-2.1'!$G$137</definedName>
    <definedName name="Fixed_Net_Rev_Req">'[51]TD-2.1'!$G$141</definedName>
    <definedName name="Fixed_PS">'[51]TD-2.1'!#REF!</definedName>
    <definedName name="Fixed_STS">'[51]TD-2.1'!#REF!</definedName>
    <definedName name="Fixed_Transmission">#REF!</definedName>
    <definedName name="Fixed_TWS">'[51]TD-2.1'!#REF!</definedName>
    <definedName name="Fixed01_Apr">'[88]Rate 01'!$E$7</definedName>
    <definedName name="Fixed01_Jan">'[88]Rate 01'!$D$7</definedName>
    <definedName name="Fixed01_Jul">'[88]Rate 01'!$F$7</definedName>
    <definedName name="Fixed01_Oct">'[88]Rate 01'!$G$7</definedName>
    <definedName name="Fixed10_Apr">'[88]Rate 10'!$E$7</definedName>
    <definedName name="Fixed10_Jan">'[88]Rate 10'!$D$7</definedName>
    <definedName name="Fixed10_Jul">'[88]Rate 10'!$F$7</definedName>
    <definedName name="Fixed10_Oct">'[88]Rate 10'!$G$7</definedName>
    <definedName name="fn_ltd_CMDCC">#REF!</definedName>
    <definedName name="fn_ltd_CMDEC">#REF!</definedName>
    <definedName name="fn_ltd_CMDEG">#REF!</definedName>
    <definedName name="fn_ltd_CMELE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pfs_CMDCC">#REF!</definedName>
    <definedName name="fn_pfs_CMDEC">#REF!</definedName>
    <definedName name="fn_pfs_CMDEG">#REF!</definedName>
    <definedName name="fn_pfs_CMELE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O">Scheduled_Payment+Extra_Payment</definedName>
    <definedName name="FontColor1">#REF!</definedName>
    <definedName name="FontColor2">#REF!</definedName>
    <definedName name="Footnoted12dea4ce69e4366834218b3f411928f" hidden="1">'[201]PPE Table'!#REF!</definedName>
    <definedName name="FootnoteRange">#REF!</definedName>
    <definedName name="FOR">#REF!</definedName>
    <definedName name="ForBegBal">[202]BS!$E$5:$F$136</definedName>
    <definedName name="ForBSAnalysis">'[203] Analysis'!#REF!</definedName>
    <definedName name="Force_Majeure_Insurance">#REF!</definedName>
    <definedName name="Forecast">#REF!</definedName>
    <definedName name="Forecast_ID">#REF!</definedName>
    <definedName name="Forecast_Name">[101]Input!$C$8</definedName>
    <definedName name="foreign">'[136]source-summary'!$J$1:$O$65536</definedName>
    <definedName name="Foreign_Ex_Fix_Trans">'[51]Gross Rev Req'!$G$39</definedName>
    <definedName name="ForEndBal">[202]BS!$A$5:$B$140</definedName>
    <definedName name="forfeits">#REF!</definedName>
    <definedName name="Format">#REF!</definedName>
    <definedName name="Format_Selection">#REF!</definedName>
    <definedName name="Formula">#REF!</definedName>
    <definedName name="Foundations">'[89]B-Foundations'!$A$14:$V$2717</definedName>
    <definedName name="FOUR">#REF!</definedName>
    <definedName name="FOUROP">#REF!</definedName>
    <definedName name="FOURPK">#REF!</definedName>
    <definedName name="FP_STAT">#REF!</definedName>
    <definedName name="FPC">#REF!</definedName>
    <definedName name="fregion_id">[81]Ref_dat!$M$3:$M$4</definedName>
    <definedName name="Frequency">[204]List!$B$1:$B$3</definedName>
    <definedName name="FRTRAMT">#N/A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ms_shares_desi">#REF!</definedName>
    <definedName name="fs_cms_shares_esvc">#REF!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C">#REF!</definedName>
    <definedName name="FSHIPOP">#REF!</definedName>
    <definedName name="FSHIPPK">#REF!</definedName>
    <definedName name="FST_Allocated_Cost">'[51]TD-3.2'!$H$25</definedName>
    <definedName name="FST_Comm_Rate">'[51]TD-3.2'!$K$25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[51]FUNS!$G$46</definedName>
    <definedName name="FST_Conv_TBO_Fix_Trans">'[51]Gross Rev Req'!$G$31</definedName>
    <definedName name="FST_Conv_TBO_Var_Trans">'[51]Gross Rev Req'!$H$31</definedName>
    <definedName name="FST_Conv_Var_Trans">[51]FUNS!$G$66</definedName>
    <definedName name="FST_Diff_per_unit">'[51]TD-5.1'!$E$27</definedName>
    <definedName name="FST_Differential_Unit">'[51]TD-3.1 - First Sheet'!#REF!</definedName>
    <definedName name="FST_Fix_Alloc_Cost">'[51]TD-3.2'!$F$25</definedName>
    <definedName name="FST_Fix_Toll">'[51]TD-5.1'!$E$30</definedName>
    <definedName name="FST_Fixed">'[51]TD-3.2'!$U$112</definedName>
    <definedName name="FST_Fixed_Unit">#REF!</definedName>
    <definedName name="FST_FV_T">'[51]TD-3.2'!$D$25</definedName>
    <definedName name="FST_Parkway">'[51]TD-4.4'!$O$378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'[51]TD-3.2'!$G$25</definedName>
    <definedName name="FST_Var_Toll">'[51]TD-5.1'!$D$22</definedName>
    <definedName name="FST_Var_Unit">#REF!</definedName>
    <definedName name="FST_Variable">'[51]TD-3.2'!$W$104</definedName>
    <definedName name="FST_VV_T">'[51]TD-3.2'!$E$25</definedName>
    <definedName name="FTE_or_PTE">'[87]Raw Data'!$AU$2:$AU$10728</definedName>
    <definedName name="ftimemap_entry">[81]Ref_dat!$J$3:$J$4</definedName>
    <definedName name="Fuel_Gross_Rev_Req">'[51]TD-2.1'!$H$113</definedName>
    <definedName name="Fuel_Misc_Credit">'[51]TD-2.1'!$H$137</definedName>
    <definedName name="Fuel_Net_Rev_Req">'[51]TD-2.1'!$H$141</definedName>
    <definedName name="Fuel_Ratio_Delivery_T1">[68]Input!$W$32</definedName>
    <definedName name="Fuel_Ratio_Delivery_T2">[68]Input!$W$33</definedName>
    <definedName name="Fuel_Ratio_Delivery_T3">[68]Input!$W$34</definedName>
    <definedName name="Fuel_Ratio_Storage_OR">[121]Supplementals!$S$281</definedName>
    <definedName name="Fuel_Ratio_Storage_T1T2T3">[68]Input!$W$35</definedName>
    <definedName name="fuelprice">#REF!</definedName>
    <definedName name="Full_Model">[198]!Full_Model</definedName>
    <definedName name="Full_Path">#REF!</definedName>
    <definedName name="Full_Print">#REF!</definedName>
    <definedName name="FullEPS">#REF!</definedName>
    <definedName name="FullEPSMLP">#REF!</definedName>
    <definedName name="FUN1POS">#REF!</definedName>
    <definedName name="Func_Fix">'[51]TD-3.1 - First Sheet'!$E$22</definedName>
    <definedName name="Func_Meter">'[51]TD-3.1 - First Sheet'!$E$14</definedName>
    <definedName name="Func_Unacc">'[51]TD-3.1 - First Sheet'!$E$38</definedName>
    <definedName name="Func_Var">'[51]TD-3.1 - First Sheet'!$E$18</definedName>
    <definedName name="Funded_Amount">[51]TOTCAP!$G$24</definedName>
    <definedName name="Funded_Rate">[51]TOTCAP!$J$22</definedName>
    <definedName name="Funded_Ratio">[51]TOTCAP!$I$258</definedName>
    <definedName name="FundRate">[205]Report!$B$5</definedName>
    <definedName name="FutTaxR28_FutTaxLia">#REF!</definedName>
    <definedName name="FutTaxR31_FutureTax">#REF!</definedName>
    <definedName name="FV_Hierarchy">#REF!</definedName>
    <definedName name="FV_Rate">#REF!</definedName>
    <definedName name="FVD_Rate">#REF!</definedName>
    <definedName name="FX">'[206]Revenue Assumptions'!$E$6</definedName>
    <definedName name="fx_eur">[136]extract!$BK$2</definedName>
    <definedName name="FX_rate">#REF!</definedName>
    <definedName name="FX_risk_hedge">#REF!</definedName>
    <definedName name="fx_usd">[207]extract!$BJ$2</definedName>
    <definedName name="FX_USD_1">[208]index!$D$4</definedName>
    <definedName name="FX_USD_2">[208]index!$D$4</definedName>
    <definedName name="FX_USD_3">[208]index!$D$4</definedName>
    <definedName name="FX_USD_4">[208]index!$D$4</definedName>
    <definedName name="fx1_usd">[209]extract!$BI$2</definedName>
    <definedName name="FXC">'[99]Reference and Parameters'!$B$4</definedName>
    <definedName name="FXE">'[99]Reference and Parameters'!$B$5</definedName>
    <definedName name="fxfwd_notl">'[136]source-summary'!$BH$1:$BL$65536</definedName>
    <definedName name="FXY">'[99]Reference and Parameters'!$B$6</definedName>
    <definedName name="FY">'[42]Input Page'!$C$12</definedName>
    <definedName name="FY.ny">'[42]Input Page'!$D$12</definedName>
    <definedName name="FY.py">'[42]Input Page'!$B$12</definedName>
    <definedName name="FY06Access">'[210]2006 Actuals to Budget'!$D$1:$F$65536</definedName>
    <definedName name="FY2_">#REF!</definedName>
    <definedName name="FY4_">#REF!</definedName>
    <definedName name="FYE">#REF!</definedName>
    <definedName name="FYE_Next">#REF!</definedName>
    <definedName name="FYE_Prior">#REF!</definedName>
    <definedName name="FYE_Year">#REF!</definedName>
    <definedName name="FYLstDate">'[42]Input Page'!$C$13</definedName>
    <definedName name="FYLstDate.ny">'[42]Input Page'!$D$13</definedName>
    <definedName name="FYLstDate.py">'[42]Input Page'!$B$13</definedName>
    <definedName name="FYLstDt">'[42]Input Page'!$C$14</definedName>
    <definedName name="FYLstDt.ny">'[42]Input Page'!$D$14</definedName>
    <definedName name="FYLstDt.py">'[42]Input Page'!$B$14</definedName>
    <definedName name="G">#REF!</definedName>
    <definedName name="G.Assumptions">'[37]Rev&amp;Exp'!#REF!</definedName>
    <definedName name="G.BalanceSheet">'[37]Rev&amp;Exp'!#REF!</definedName>
    <definedName name="G.BookDeprec">'[37]Rev&amp;Exp'!#REF!</definedName>
    <definedName name="G.CashFlow">'[37]Rev&amp;Exp'!#REF!</definedName>
    <definedName name="G.CloseBalSheet">'[37]Rev&amp;Exp'!#REF!</definedName>
    <definedName name="G.ControlPanel">'[37]Rev&amp;Exp'!#REF!</definedName>
    <definedName name="G.Debt">'[37]Rev&amp;Exp'!#REF!</definedName>
    <definedName name="G.DebtTables">'[37]Rev&amp;Exp'!#REF!</definedName>
    <definedName name="G.EquitySplit">'[37]Rev&amp;Exp'!#REF!</definedName>
    <definedName name="G.IncomeStmt">'[37]Rev&amp;Exp'!#REF!</definedName>
    <definedName name="G.Inputs">#REF!</definedName>
    <definedName name="G.IntRates">'[37]Rev&amp;Exp'!#REF!</definedName>
    <definedName name="G.TaxDeprec">'[37]Rev&amp;Exp'!#REF!</definedName>
    <definedName name="G.Triggers">'[37]Rev&amp;Exp'!#REF!</definedName>
    <definedName name="G_D4T5S1">#REF!</definedName>
    <definedName name="G_D4T6S1">#REF!</definedName>
    <definedName name="G1_disc">#REF!</definedName>
    <definedName name="G1_exp">#REF!</definedName>
    <definedName name="G3_disc">#REF!</definedName>
    <definedName name="G3_exp">#REF!</definedName>
    <definedName name="GAIN">#N/A</definedName>
    <definedName name="GainLoss">#REF!</definedName>
    <definedName name="Gallons">[145]Names!$H$3</definedName>
    <definedName name="GAM83F">'[211]Mortality Tables'!#REF!</definedName>
    <definedName name="GAM83M">'[211]Mortality Tables'!#REF!</definedName>
    <definedName name="GammaDays">#REF!</definedName>
    <definedName name="GammaMonth">#REF!</definedName>
    <definedName name="GammaNew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s_Commodity_R01R10_East">#REF!</definedName>
    <definedName name="Gas_Commodity_R01R10_EDA">[121]NorthGas!$I$269</definedName>
    <definedName name="Gas_Commodity_R01R10_FF">[121]NorthGas!$I$23</definedName>
    <definedName name="Gas_Commodity_R01R10_NDA">[121]NorthGas!$I$146</definedName>
    <definedName name="Gas_Commodity_R01R10_WDA">[121]NorthGas!$I$84</definedName>
    <definedName name="Gas_Commodity_R01R10_West">#REF!</definedName>
    <definedName name="Gas_Commodity_R20R100_East">#REF!</definedName>
    <definedName name="Gas_Commodity_R20R100_EDA">[121]NorthGas!$I$287</definedName>
    <definedName name="Gas_Commodity_R20R100_FF">[121]NorthGas!$I$41</definedName>
    <definedName name="Gas_Commodity_R20R100_NDA">[121]NorthGas!$I$164</definedName>
    <definedName name="Gas_Commodity_R20R100_WDA">[121]NorthGas!$I$102</definedName>
    <definedName name="Gas_Commodity_R20R100_West">#REF!</definedName>
    <definedName name="Gas_Commodity_South">[68]SouthGas!$I$21</definedName>
    <definedName name="Gas_contracts">#REF!</definedName>
    <definedName name="Gas_Cool_Fix_Trans">'[51]Gross Rev Req'!$G$27</definedName>
    <definedName name="Gas_Plant_Depr_Meter">[51]TOTCAP!$J$202</definedName>
    <definedName name="Gas_Plant_Depr_Trans">[51]TOTCAP!$K$202</definedName>
    <definedName name="Gas_Plant_Util_Meter">[51]TOTCAP!$J$156</definedName>
    <definedName name="Gas_Plant_Util_Trans">[51]TOTCAP!$K$156</definedName>
    <definedName name="gas_rev_detail">#REF!</definedName>
    <definedName name="gas_tran_rev_detail">'[64]Income_Statement 2005-2011'!#REF!</definedName>
    <definedName name="GasFee">#REF!</definedName>
    <definedName name="gasindex">#REF!</definedName>
    <definedName name="GasProc">#REF!</definedName>
    <definedName name="gasprocmodel">#REF!</definedName>
    <definedName name="GasSupplyAdminChg">[142]Supplementals!$K$98</definedName>
    <definedName name="GASTABLE">'[212]Gas Prices'!$A$6:$E$1000</definedName>
    <definedName name="GathProp_IS">#REF!</definedName>
    <definedName name="GathProp_Qtr">#REF!</definedName>
    <definedName name="GAV">[34]Calcs!$L$110</definedName>
    <definedName name="GAZ">#REF!</definedName>
    <definedName name="Gaz_Metropolitain">'[54]TD-1.6'!$N$142</definedName>
    <definedName name="Gazifere">#REF!</definedName>
    <definedName name="GB_Con_IS">#REF!</definedName>
    <definedName name="GB_Elim_IS">#REF!</definedName>
    <definedName name="GB426_IS">#REF!</definedName>
    <definedName name="GB426_Qtr">#REF!</definedName>
    <definedName name="GB426_Vol">#REF!</definedName>
    <definedName name="GB426_VolQtr">#REF!</definedName>
    <definedName name="GBASIS">#REF!</definedName>
    <definedName name="GbblR48_Ethane">#REF!</definedName>
    <definedName name="GbblR49_Propane">#REF!</definedName>
    <definedName name="GbblR50_isobut">#REF!</definedName>
    <definedName name="GbblR51_nbut">#REF!</definedName>
    <definedName name="GbblR52_isopent">#REF!</definedName>
    <definedName name="GbblR53_npent">#REF!</definedName>
    <definedName name="GbblR54_Hextane">#REF!</definedName>
    <definedName name="GbblR69_ShinkProd">#REF!</definedName>
    <definedName name="GbblR82_FuelGas">#REF!</definedName>
    <definedName name="GBConsol_Qtr">#REF!</definedName>
    <definedName name="GBConsol_Vol">#REF!</definedName>
    <definedName name="GBConsol_VolQtr">#REF!</definedName>
    <definedName name="GBElim_PrFcst">#REF!</definedName>
    <definedName name="GBGS_IS">#REF!</definedName>
    <definedName name="GBGS_PrFcst">#REF!</definedName>
    <definedName name="GBGS_Qtr">#REF!</definedName>
    <definedName name="GBGS_Vol">#REF!</definedName>
    <definedName name="GBGS_VolQtr">#REF!</definedName>
    <definedName name="GBOOK">#REF!</definedName>
    <definedName name="GC_LAG">[98]WFeasoParam!$B$17</definedName>
    <definedName name="GCNwPr_PrFcst">#REF!</definedName>
    <definedName name="GCODE">#REF!</definedName>
    <definedName name="GCONT">#REF!</definedName>
    <definedName name="GDCFR">[34]Calcs!$L$112</definedName>
    <definedName name="GDEAR">#REF!</definedName>
    <definedName name="GDSExcl">'[130]CC Exclusions'!$B$18:$B$34</definedName>
    <definedName name="gen1_grp">#REF!</definedName>
    <definedName name="Gen2_grp">#REF!</definedName>
    <definedName name="gen3_grp">#REF!</definedName>
    <definedName name="Gen5_grp">#REF!</definedName>
    <definedName name="General_Liability">#REF!</definedName>
    <definedName name="General_maintenance">#REF!</definedName>
    <definedName name="GENERAL_PLANT">#REF!</definedName>
    <definedName name="GENLPLANT">#REF!</definedName>
    <definedName name="GENPLANT">#REF!</definedName>
    <definedName name="GeoStmPriceCol">40</definedName>
    <definedName name="gfdgfd">[169]Energy!#REF!</definedName>
    <definedName name="gfhf" hidden="1">{#N/A,#N/A,FALSE,"BASE YR"}</definedName>
    <definedName name="gfhg" hidden="1">{#N/A,#N/A,FALSE,"Sheet1"}</definedName>
    <definedName name="GGCONT">#REF!</definedName>
    <definedName name="gggg">#REF!</definedName>
    <definedName name="GHG_Report_23___Sep12_2016">#REF!</definedName>
    <definedName name="GL">'[42]Exp GL'!$C$18</definedName>
    <definedName name="Gladstone_Annual_Avg">'[54]TD-1.2'!$H$77</definedName>
    <definedName name="Gladstone_Winter_Avg">'[54]TD-1.2'!$D$77</definedName>
    <definedName name="GLGT_Aver_Fuel">#REF!</definedName>
    <definedName name="GLGT_Comm">[51]FUNS!$G$53</definedName>
    <definedName name="GLGT_Demand">[51]FUNS!$G$22</definedName>
    <definedName name="GLGT_UN_VV_B">'[54]TD-1.4'!$T$142</definedName>
    <definedName name="GLGT_UN_VV_T">'[54]TD-1.4'!$V$142</definedName>
    <definedName name="Global_Asset_Development___Co._10014">#REF!</definedName>
    <definedName name="GMi_EDA_Annual_Avg">'[54]TD-1.2'!$H$359</definedName>
    <definedName name="GMi_EDA_Winter_Avg">'[54]TD-1.2'!$D$359</definedName>
    <definedName name="GMi_North_AnnualAvg">'[54]TD-1.2'!$H$157</definedName>
    <definedName name="GMi_North_WinterAvg">'[54]TD-1.2'!$D$157</definedName>
    <definedName name="GMi_STS_CommToll">'[51]TD-4.2'!$S$136</definedName>
    <definedName name="GMi_STS_CommVol">'[51]TD-4.2'!$E$41</definedName>
    <definedName name="GMi_STS_DemRev">'[51]TD-4.2'!$I$40</definedName>
    <definedName name="GMi_STS_DemToll">'[51]TD-4.2'!$S$134</definedName>
    <definedName name="GMi_STS_DemVol">'[51]TD-4.2'!$E$40</definedName>
    <definedName name="GMi_STS_Meter">'[51]TD-4.2'!$AJ$165</definedName>
    <definedName name="GMi_STS_Rev">'[51]TD-4.2'!$I$43</definedName>
    <definedName name="GMiEDA_Elig_FV_B">'[54]TD-1.6'!$Q$142</definedName>
    <definedName name="GMiEDA_Elig_FV_T">'[54]TD-1.6'!$R$142</definedName>
    <definedName name="GMiEDA_Elig_VV_T">'[54]TD-1.6'!$O$142</definedName>
    <definedName name="GMIREV">#REF!</definedName>
    <definedName name="GMISTOR">#REF!</definedName>
    <definedName name="GMITRAN">#REF!</definedName>
    <definedName name="GMM">#REF!</definedName>
    <definedName name="GMWH">#REF!</definedName>
    <definedName name="GMyr">[34]Calcs!$L$113</definedName>
    <definedName name="GO">#REF!</definedName>
    <definedName name="Goodwill">[171]Lookup!$D$24:$D$25</definedName>
    <definedName name="GoToPivotTable">[8]!GoToPivotTable</definedName>
    <definedName name="GOTOT1">[213]!GOTOT1</definedName>
    <definedName name="GoToViewMenu">[8]!GoToViewMenu</definedName>
    <definedName name="GP_470_LAND">#REF!</definedName>
    <definedName name="GP_472_GATE_SI">#REF!</definedName>
    <definedName name="GP_472_STR_IMPR">#REF!</definedName>
    <definedName name="GP_476_CO_COMPR">#REF!</definedName>
    <definedName name="GP_482_LH_IMPR">#REF!</definedName>
    <definedName name="GP_483.2_OFF_FURN">#REF!</definedName>
    <definedName name="GP_484.1_CO_CONV_KIT">#REF!</definedName>
    <definedName name="GP_484.2_CO_NGV_CYL">#REF!</definedName>
    <definedName name="GP_484_FLEET">#REF!</definedName>
    <definedName name="GP_485_HWE">#REF!</definedName>
    <definedName name="GP_486_TOOLS">#REF!</definedName>
    <definedName name="GP_487_RENTAL_CYL">#REF!</definedName>
    <definedName name="GP_487_RENTAL_STN">#REF!</definedName>
    <definedName name="GP_487_RENTAL_VRA">#REF!</definedName>
    <definedName name="GP_489_CIS">#REF!</definedName>
    <definedName name="GP_490_HW">#REF!</definedName>
    <definedName name="GP_490_SW_ACQ">#REF!</definedName>
    <definedName name="GP_490_SW_DEV">#REF!</definedName>
    <definedName name="GPA_ONLY">#REF!</definedName>
    <definedName name="GPERIOD">#REF!</definedName>
    <definedName name="GPROFIT">#REF!</definedName>
    <definedName name="GPUC">[51]TOTCAP!$G$33</definedName>
    <definedName name="Grade_2007">#REF!</definedName>
    <definedName name="Grade_2008">#REF!</definedName>
    <definedName name="Grade_2009">#REF!</definedName>
    <definedName name="granted">#REF!</definedName>
    <definedName name="graphs">#REF!</definedName>
    <definedName name="Gravenhurst_VV_Annual">'[54]TD-1.2'!$I$178</definedName>
    <definedName name="GrCan65_IS">#REF!</definedName>
    <definedName name="GrCan65_Qtr">#REF!</definedName>
    <definedName name="GrCan65_Vol">#REF!</definedName>
    <definedName name="GrCan65_VolQtr">#REF!</definedName>
    <definedName name="GrCanConsol_IS">#REF!</definedName>
    <definedName name="GrCanConsol_Qtr">#REF!</definedName>
    <definedName name="Grenfell_VV_Annual">'[54]TD-1.2'!$I$19</definedName>
    <definedName name="GRID">[214]Sheet2!$A$4:$L$15</definedName>
    <definedName name="GRISK">#REF!</definedName>
    <definedName name="gross">#REF!</definedName>
    <definedName name="grossp">'[37]Rev&amp;Exp'!#REF!</definedName>
    <definedName name="Grouping">[215]LU!$S$2:INDEX([215]LU!$S$2:$S$21,COUNTA([215]LU!$S$2:$S$21))</definedName>
    <definedName name="GS_Dem_Revenue">'[80]Windsor - Chatham'!#REF!</definedName>
    <definedName name="gt">#REF!</definedName>
    <definedName name="GT_pkg_print">#REF!</definedName>
    <definedName name="gw">'[37]Rev&amp;Exp'!#REF!</definedName>
    <definedName name="GWCLTot">'[42]Min 8.50% After All'!$M$36</definedName>
    <definedName name="GWPct">'[42]Min 8.50% After All'!$M$39</definedName>
    <definedName name="H">#REF!</definedName>
    <definedName name="H_CONS">#REF!</definedName>
    <definedName name="H_CONSOL">#REF!</definedName>
    <definedName name="H_GAZ">#REF!</definedName>
    <definedName name="H_SCHED6">#REF!</definedName>
    <definedName name="H_ST.LAW">#REF!</definedName>
    <definedName name="H_TITLE">#REF!</definedName>
    <definedName name="Hadashville_VV_Annual">'[54]TD-1.2'!$I$61</definedName>
    <definedName name="Haileybury_VV_Annual">'[54]TD-1.2'!$I$133</definedName>
    <definedName name="HAMI_M4_Com">'[216]Lookup Tables'!$AG$44:$AK$47</definedName>
    <definedName name="HAMI_M4_Ind">'[216]Lookup Tables'!$AG$48:$AK$51</definedName>
    <definedName name="HAMI_M5_Com">'[216]Lookup Tables'!$AG$52:$AK$56</definedName>
    <definedName name="HAMI_M5_Ind">'[216]Lookup Tables'!$AG$57:$AK$61</definedName>
    <definedName name="HAMI_M6_Com">'[216]Lookup Tables'!$AG$62:$AK$65</definedName>
    <definedName name="HAMI_M6_Ind">'[216]Lookup Tables'!$AG$66:$AK$69</definedName>
    <definedName name="HAMI_M7">'[216]Lookup Tables'!$AG$70:$AK$71</definedName>
    <definedName name="HAMI_T4_Com">'[216]Lookup Tables'!$AG$106:$AK$107</definedName>
    <definedName name="HAMI_T4_Ind">'[216]Lookup Tables'!$AG$108:$AK$109</definedName>
    <definedName name="HAMI_T5_Com">'[216]Lookup Tables'!$AG$110:$AK$111</definedName>
    <definedName name="HAMI_T5_Ind">'[216]Lookup Tables'!$AG$112:$AK$113</definedName>
    <definedName name="HAMI_T6_Com">'[216]Lookup Tables'!$AG$114:$AK$115</definedName>
    <definedName name="HAMI_T6_Ind">'[216]Lookup Tables'!$AG$116:$AK$117</definedName>
    <definedName name="HAMI_T7">'[216]Lookup Tables'!$AG$118:$AK$119</definedName>
    <definedName name="Hamiota_VV_Annual">'[54]TD-1.2'!$I$41</definedName>
    <definedName name="Hardware___PC_Upgrades">#REF!</definedName>
    <definedName name="Harty_VV_Annual">'[54]TD-1.2'!$I$146</definedName>
    <definedName name="Harvie_Cambell">#REF!</definedName>
    <definedName name="HasPRMData">'[217]Control Panel'!$C$1</definedName>
    <definedName name="Header">#REF!</definedName>
    <definedName name="Header_Row">ROW(#REF!)</definedName>
    <definedName name="Header1a" hidden="1">IF(COUNTA([218]PowerOutputs!$A$6:$A1048576)=0,0,INDEX([218]PowerOutputs!$A$6:$A1048576,MATCH(ROW([218]PowerOutputs!$A1048576),[218]PowerOutputs!$A$6:$A1048576,TRUE)))+1</definedName>
    <definedName name="Header2a" hidden="1">#N/A</definedName>
    <definedName name="Header3a" hidden="1">#N/A</definedName>
    <definedName name="HeaderDate">#REF!</definedName>
    <definedName name="Heading_Labels">'[9]#REF'!$A$25:$U$26</definedName>
    <definedName name="Hearst_VV_Annual">'[54]TD-1.2'!$I$113</definedName>
    <definedName name="HEAT">#REF!</definedName>
    <definedName name="Heat_Content">#REF!</definedName>
    <definedName name="Heat_Value">[68]Input!$B$14</definedName>
    <definedName name="HeatRateTable">[169]Energy!#REF!</definedName>
    <definedName name="HeatValue">#REF!</definedName>
    <definedName name="hedgecostsgas">#REF!</definedName>
    <definedName name="hedgecostspower">#REF!</definedName>
    <definedName name="hello">[219]index!$D$4</definedName>
    <definedName name="Help">#REF!</definedName>
    <definedName name="HENRY_HUB">#REF!</definedName>
    <definedName name="HENRY_HUB1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'[51]TD-3.1'!$G$150</definedName>
    <definedName name="Herb_FS_Comm_Rate">'[51]TD-3.2'!$K$56</definedName>
    <definedName name="Herb_FS_Dem_Rate">'[51]TD-3.2'!$J$56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'[71]TD-1.1'!#REF!</definedName>
    <definedName name="Herb_Islands_VV_T">'[71]TD-1.1'!#REF!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'[51]TD-3.3'!$J$109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'[51]TD-3.1'!$I$152</definedName>
    <definedName name="Herb_TransCost_Fix">'[51]TD-3.1'!$G$152</definedName>
    <definedName name="Herb_TransCost_Var">'[51]TD-3.1'!$H$152</definedName>
    <definedName name="Herb_UMCP_FV_T">#REF!</definedName>
    <definedName name="Herb_UMCP_PR">'[51]TD-3.3'!#REF!</definedName>
    <definedName name="Herb_UMCP_VV_T">#REF!</definedName>
    <definedName name="Herb_V_FST">'[51]TD-3.1'!$H$150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'[54]TD-1.3'!$I$58</definedName>
    <definedName name="Herbert_FV_T">'[54]TD-1.3'!$H$58</definedName>
    <definedName name="Herbert_VV_Km_T">'[54]TD-1.3'!$F$58</definedName>
    <definedName name="Herbert_VV_T">'[54]TD-1.3'!$E$58</definedName>
    <definedName name="HerbEx_Dist">'[71]TD-1.1'!#REF!</definedName>
    <definedName name="HerbEx_FS_Comm_Rate">'[51]TD-3.2'!#REF!</definedName>
    <definedName name="HerbEx_FS_Dem_Rate">'[51]TD-3.2'!#REF!</definedName>
    <definedName name="HerbEx_Total_Alloc_Cost">'[51]TD-3.2'!#REF!</definedName>
    <definedName name="HerbExp_CRate">#REF!</definedName>
    <definedName name="HerbExp_DRate">#REF!</definedName>
    <definedName name="hgjgh" hidden="1">{"Cash for Distribution",#N/A,FALSE,"Cash for Distribution"}</definedName>
    <definedName name="hhh">#REF!</definedName>
    <definedName name="HHUB">#REF!</definedName>
    <definedName name="HIADDMth">#REF!</definedName>
    <definedName name="HiddenBPCprePop">#REF!</definedName>
    <definedName name="HiddenBPCprePop2">#REF!</definedName>
    <definedName name="HiddenBPCprePopPaste">#REF!</definedName>
    <definedName name="HiddenBPCprePopPaste2">#REF!</definedName>
    <definedName name="HIDE1">#REF!</definedName>
    <definedName name="HIDenMth">#REF!</definedName>
    <definedName name="HIGHLANDS_GAS_C">#REF!</definedName>
    <definedName name="HILifeMth">#REF!</definedName>
    <definedName name="HIMed2Mth">#REF!</definedName>
    <definedName name="HIMedMth">#REF!</definedName>
    <definedName name="hols">[81]Holiday!$A$11:$A$114</definedName>
    <definedName name="Home_PrjTermYrs">[75]Home!$O$9</definedName>
    <definedName name="Hourly_Rate">'[52]Recovery Detail - FF'!#REF!</definedName>
    <definedName name="HourlyRate">#REF!</definedName>
    <definedName name="HourlyReport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UB">#REF!</definedName>
    <definedName name="HUBCHG">#REF!+#REF!</definedName>
    <definedName name="HULLGPALL">#REF!</definedName>
    <definedName name="HULLGPTITLE">#REF!</definedName>
    <definedName name="HULLPLALL">#REF!</definedName>
    <definedName name="HULLPLTITLE">#REF!</definedName>
    <definedName name="Hundred">100</definedName>
    <definedName name="Huntsville_VV_Annual">'[54]TD-1.2'!$I$174</definedName>
    <definedName name="HV">#REF!</definedName>
    <definedName name="HV_Electrical">#REF!</definedName>
    <definedName name="HVOL">#REF!</definedName>
    <definedName name="HVY">[220]CRITERIA!$A$24:$A$31</definedName>
    <definedName name="HYDRO">#REF!</definedName>
    <definedName name="I">#REF!</definedName>
    <definedName name="I_RUDDEN" localSheetId="1">#REF!</definedName>
    <definedName name="I_RUDDEN" localSheetId="0">#REF!</definedName>
    <definedName name="I_RUDDEN" localSheetId="3">#REF!</definedName>
    <definedName name="I_RUDDEN" localSheetId="2">#REF!</definedName>
    <definedName name="I_RUDDEN" localSheetId="5">#REF!</definedName>
    <definedName name="I_RUDDEN" localSheetId="4">#REF!</definedName>
    <definedName name="I_RUDDEN" localSheetId="7">#REF!</definedName>
    <definedName name="I_RUDDEN" localSheetId="6">#REF!</definedName>
    <definedName name="I_RUDDEN" localSheetId="9">#REF!</definedName>
    <definedName name="I_RUDDEN" localSheetId="8">#REF!</definedName>
    <definedName name="I_RUDDEN" localSheetId="11">#REF!</definedName>
    <definedName name="I_RUDDEN" localSheetId="10">#REF!</definedName>
    <definedName name="I_RUDDEN">#REF!</definedName>
    <definedName name="I_SCHED7">#REF!</definedName>
    <definedName name="IAM_ITOTAVAGE">#REF!</definedName>
    <definedName name="IAM_ITOTBEN">#REF!</definedName>
    <definedName name="IAM_ITOTEE">#REF!</definedName>
    <definedName name="IAM_VAVAGE">#REF!</definedName>
    <definedName name="IAM_VTOTBEN">#REF!</definedName>
    <definedName name="IAM_VTOTEE">#REF!</definedName>
    <definedName name="IBNR">#REF!</definedName>
    <definedName name="ICG_CDA_AnnualAvg">'[54]TD-1.2'!$H$185</definedName>
    <definedName name="ICG_CDA_WinterAvg">'[54]TD-1.2'!$D$185</definedName>
    <definedName name="ICG_EDA_Annual_Avg">'[54]TD-1.2'!$H$301</definedName>
    <definedName name="ICG_EDA_Augusta">'[54]TD-1.2'!$I$282</definedName>
    <definedName name="ICG_EDA_Barriefield">'[54]TD-1.2'!$I$279</definedName>
    <definedName name="ICG_EDA_Belleville">'[54]TD-1.2'!$I$270</definedName>
    <definedName name="ICG_EDA_Brighton">'[54]TD-1.2'!$I$268</definedName>
    <definedName name="ICG_EDA_Cardinal">'[54]TD-1.2'!$I$284</definedName>
    <definedName name="ICG_EDA_Cobourg">'[54]TD-1.2'!$I$266</definedName>
    <definedName name="ICG_EDA_Colborne">'[54]TD-1.2'!$I$267</definedName>
    <definedName name="ICG_EDA_Corbyville">'[54]TD-1.2'!$I$271</definedName>
    <definedName name="ICG_EDA_Cornwall">'[54]TD-1.2'!$I$292</definedName>
    <definedName name="ICG_EDA_Cornwall_W">'[54]TD-1.2'!$I$291</definedName>
    <definedName name="ICG_EDA_Ernestown">'[54]TD-1.2'!$I$276</definedName>
    <definedName name="ICG_EDA_Gananoque">'[54]TD-1.2'!$I$281</definedName>
    <definedName name="ICG_EDA_Iroquois">'[54]TD-1.2'!$I$285</definedName>
    <definedName name="ICG_EDA_Kingston">'[54]TD-1.2'!$I$278</definedName>
    <definedName name="ICG_EDA_LongSault">'[54]TD-1.2'!$I$290</definedName>
    <definedName name="ICG_EDA_Marysville">'[54]TD-1.2'!$I$273</definedName>
    <definedName name="ICG_EDA_Mattawa">'[54]TD-1.2'!$I$264</definedName>
    <definedName name="ICG_EDA_Morrisburg">'[54]TD-1.2'!$I$286</definedName>
    <definedName name="ICG_EDA_Napanee">'[54]TD-1.2'!$I$274</definedName>
    <definedName name="ICG_EDA_Osnabruck">'[54]TD-1.2'!$I$289</definedName>
    <definedName name="ICG_EDA_Pittsburg">'[54]TD-1.2'!$I$280</definedName>
    <definedName name="ICG_EDA_Port_Hope">'[54]TD-1.2'!$I$265</definedName>
    <definedName name="ICG_EDA_Prescott">'[54]TD-1.2'!$I$283</definedName>
    <definedName name="ICG_EDA_Strathcona">'[54]TD-1.2'!$I$275</definedName>
    <definedName name="ICG_EDA_Sydeham">'[54]TD-1.2'!$I$293</definedName>
    <definedName name="ICG_EDA_Thurlow">'[54]TD-1.2'!$I$272</definedName>
    <definedName name="ICG_EDA_Total">'[54]TD-1.2'!$I$301</definedName>
    <definedName name="ICG_EDA_Trenton">'[54]TD-1.2'!$I$269</definedName>
    <definedName name="ICG_EDA_Westbrook">'[54]TD-1.2'!$I$277</definedName>
    <definedName name="ICG_EDA_William">'[54]TD-1.2'!$I$288</definedName>
    <definedName name="ICG_EDA_Winchester">'[54]TD-1.2'!$I$287</definedName>
    <definedName name="ICG_EDA_Winter_Avg">'[54]TD-1.2'!$D$301</definedName>
    <definedName name="ICG_Hold_Annual_Avg">'[54]TD-1.2'!$H$70</definedName>
    <definedName name="ICG_Hold_Winter_Avg">'[54]TD-1.2'!$D$70</definedName>
    <definedName name="ICG_HQ">#REF!</definedName>
    <definedName name="ICG_Man_Annual_Avg">'[54]TD-1.2'!$H$63</definedName>
    <definedName name="ICG_Man_Winter_Avg">'[54]TD-1.2'!$D$63</definedName>
    <definedName name="ICG_North_AnnualAvg">'[54]TD-1.2'!$H$150</definedName>
    <definedName name="ICG_North_WinterAvg">'[54]TD-1.2'!$D$150</definedName>
    <definedName name="ICG_Sask_Annual_Avg">'[54]TD-1.2'!$H$35</definedName>
    <definedName name="ICG_Sask_Winter_Avg">'[54]TD-1.2'!$D$35</definedName>
    <definedName name="ICG_SSMDA_AnnualAvg">'[54]TD-1.2'!$H$165</definedName>
    <definedName name="ICG_SSMDA_STS_DemToll">#REF!</definedName>
    <definedName name="ICG_SSMDA_WinterAvg">'[54]TD-1.2'!$D$165</definedName>
    <definedName name="ICG_WDA_Beardmore">'[54]TD-1.2'!$I$92</definedName>
    <definedName name="ICG_WDA_Geraldton">'[54]TD-1.2'!$I$90</definedName>
    <definedName name="ICG_WDA_Long_Lac">'[54]TD-1.2'!$I$91</definedName>
    <definedName name="ICG_WDA_Total">'[54]TD-1.2'!$I$95</definedName>
    <definedName name="ICG_West_AnnualAvg">'[54]TD-1.2'!$H$95</definedName>
    <definedName name="ICG_West_WinterAvg">'[54]TD-1.2'!$D$95</definedName>
    <definedName name="ICGENTITY">#REF!</definedName>
    <definedName name="ICM_M4_DelCom">'[142]ICM Rider'!#REF!</definedName>
    <definedName name="ICM_M5_Del_Int">'[142]ICM Rider'!#REF!</definedName>
    <definedName name="ICM_M5_DelCom_Firm">'[142]ICM Rider'!#REF!</definedName>
    <definedName name="ICM_M7_Del_Int">'[142]ICM Rider'!#REF!</definedName>
    <definedName name="ICM_R01_Del">'[142]ICM Rider'!$M$19</definedName>
    <definedName name="ICM_R100_DelCom">'[142]ICM Rider'!#REF!</definedName>
    <definedName name="ICM_R20_DelCom">'[142]ICM Rider'!#REF!</definedName>
    <definedName name="ICT">#REF!</definedName>
    <definedName name="idcbondinterest">#REF!</definedName>
    <definedName name="Identifier">#REF!</definedName>
    <definedName name="IDN">#REF!</definedName>
    <definedName name="IEDCF">'[36]Maintain Asset'!#REF!</definedName>
    <definedName name="IFN">#REF!</definedName>
    <definedName name="Ignace_VV_Annual">'[54]TD-1.2'!$I$85</definedName>
    <definedName name="impEnd">#REF!</definedName>
    <definedName name="import">#REF!</definedName>
    <definedName name="importarea">#REF!</definedName>
    <definedName name="ImportFile">#N/A</definedName>
    <definedName name="importlease">#REF!</definedName>
    <definedName name="importprint">#REF!</definedName>
    <definedName name="impStart">#REF!</definedName>
    <definedName name="In_Service_Date">#REF!</definedName>
    <definedName name="INC_STAT">#REF!</definedName>
    <definedName name="INC_STAT_YTD">#REF!</definedName>
    <definedName name="Inc_Stmt">#REF!</definedName>
    <definedName name="inc_Tax_06">[148]Report!#REF!</definedName>
    <definedName name="inc_Tax_07">[148]Report!#REF!</definedName>
    <definedName name="inc_Tax_08">[148]Report!#REF!</definedName>
    <definedName name="inc_Tax_09">[148]Report!#REF!</definedName>
    <definedName name="inc_Tax_10">[148]Report!#REF!</definedName>
    <definedName name="inc_Tax_11">#REF!</definedName>
    <definedName name="inc_Tax_12">#REF!</definedName>
    <definedName name="inc_Tax_13">#REF!</definedName>
    <definedName name="inc_Tax_14">#REF!</definedName>
    <definedName name="inc_Tax_15">#REF!</definedName>
    <definedName name="inc_Tax_16">#REF!</definedName>
    <definedName name="inc_Tax_17">#REF!</definedName>
    <definedName name="inc_Tax_18">#REF!</definedName>
    <definedName name="inc_Tax_19">#REF!</definedName>
    <definedName name="inc_Tax_20">#REF!</definedName>
    <definedName name="inc_Tax_21">#REF!</definedName>
    <definedName name="inc_Tax_22">#REF!</definedName>
    <definedName name="inc_Tax_23">#REF!</definedName>
    <definedName name="inc_Tax_24">#REF!</definedName>
    <definedName name="inc_Tax_25">#REF!</definedName>
    <definedName name="inc_Tax_26">#REF!</definedName>
    <definedName name="incentives">#REF!</definedName>
    <definedName name="IncludeAllTables">#REF!</definedName>
    <definedName name="INCOME">'[37]Rev&amp;Exp'!#REF!</definedName>
    <definedName name="Income_Statement">#REF!</definedName>
    <definedName name="Income_Tax">[51]TOTCAP!$J$14</definedName>
    <definedName name="Income_Tax_Fix_Trans">'[51]Gross Rev Req'!$G$35</definedName>
    <definedName name="Income_Tax_Meter">'[51]Gross Rev Req'!$F$35</definedName>
    <definedName name="Incorporation_documents">#REF!</definedName>
    <definedName name="Incr">#REF!</definedName>
    <definedName name="IncrCosts">#REF!</definedName>
    <definedName name="IncStatR12_Revenue">#REF!</definedName>
    <definedName name="IncStatR18_GrosMargin">#REF!</definedName>
    <definedName name="IncStatR27_OperExp">#REF!</definedName>
    <definedName name="IncStatR32_PretaxEarn">#REF!</definedName>
    <definedName name="IncStatR41_NetInc">#REF!</definedName>
    <definedName name="Ind10_Tier1">[88]Ogives!$E$30:$P$30</definedName>
    <definedName name="Ind10_Tier2">[88]Ogives!$E$31:$P$31</definedName>
    <definedName name="Ind10_Tier3">[88]Ogives!$E$32:$P$32</definedName>
    <definedName name="Ind10_Tier4">[88]Ogives!$E$33:$P$33</definedName>
    <definedName name="Ind10_Tier5">[88]Ogives!$E$34:$P$34</definedName>
    <definedName name="InDetails">INDEX([215]!In_1[#Data],0,MATCH([215]CapEx!XFD1,[215]!In_1[#Headers],0))</definedName>
    <definedName name="Index">#REF!</definedName>
    <definedName name="index_mtm">#REF!</definedName>
    <definedName name="Inflation">#REF!</definedName>
    <definedName name="InflationMask">[145]Names!$C$93:$AZ$93</definedName>
    <definedName name="INFO">#N/A</definedName>
    <definedName name="InfRate">#REF!</definedName>
    <definedName name="INM2901696">[116]LOOKUP!$A$12:$A$13</definedName>
    <definedName name="INM2901719">[116]LOOKUP!$A$14:$A$15</definedName>
    <definedName name="INM2901730">[116]LOOKUP!$A$16:$A$17</definedName>
    <definedName name="input">#REF!</definedName>
    <definedName name="INPUT_Accum_2012_SEGM" hidden="1">{#N/A,#N/A,FALSE,"Title Page"}</definedName>
    <definedName name="Input_Sheets">[198]!Input_Sheets</definedName>
    <definedName name="InputArea">#REF!</definedName>
    <definedName name="InputBase">#REF!</definedName>
    <definedName name="InputNew">#REF!</definedName>
    <definedName name="Ins">[215]!In_1[#Headers]</definedName>
    <definedName name="Instructions_for_completing_Income_Statement_template">#REF!</definedName>
    <definedName name="Instrument_techs.__2">#REF!</definedName>
    <definedName name="Instrumentation">#REF!</definedName>
    <definedName name="INSURANCE">#REF!</definedName>
    <definedName name="Insurance_review">#REF!</definedName>
    <definedName name="Int">#REF!</definedName>
    <definedName name="int.switch">'[37]Rev&amp;Exp'!#REF!</definedName>
    <definedName name="int_amort_detail">#REF!</definedName>
    <definedName name="int_cov_06">[148]Report!#REF!</definedName>
    <definedName name="int_cov_07">[148]Report!#REF!</definedName>
    <definedName name="int_cov_08">[148]Report!#REF!</definedName>
    <definedName name="int_cov_09">[148]Report!#REF!</definedName>
    <definedName name="int_cov_10">[148]Report!#REF!</definedName>
    <definedName name="int_cov_11">#REF!</definedName>
    <definedName name="int_cov_12">#REF!</definedName>
    <definedName name="int_cov_13">#REF!</definedName>
    <definedName name="int_cov_14">#REF!</definedName>
    <definedName name="int_cov_15">#REF!</definedName>
    <definedName name="int_cov_16">#REF!</definedName>
    <definedName name="int_cov_17">#REF!</definedName>
    <definedName name="int_cov_18">#REF!</definedName>
    <definedName name="int_cov_19">#REF!</definedName>
    <definedName name="int_cov_20">#REF!</definedName>
    <definedName name="int_cov_21">#REF!</definedName>
    <definedName name="int_cov_22">#REF!</definedName>
    <definedName name="int_cov_23">#REF!</definedName>
    <definedName name="int_cov_24">#REF!</definedName>
    <definedName name="int_cov_25">#REF!</definedName>
    <definedName name="int_cov_26">#REF!</definedName>
    <definedName name="int_exp_06">[148]Report!#REF!</definedName>
    <definedName name="int_exp_07">[148]Report!#REF!</definedName>
    <definedName name="int_exp_08">[148]Report!#REF!</definedName>
    <definedName name="int_exp_09">[148]Report!#REF!</definedName>
    <definedName name="int_exp_10">[148]Report!#REF!</definedName>
    <definedName name="int_exp_11">#REF!</definedName>
    <definedName name="int_exp_12">#REF!</definedName>
    <definedName name="int_exp_13">#REF!</definedName>
    <definedName name="int_exp_14">#REF!</definedName>
    <definedName name="int_exp_15">#REF!</definedName>
    <definedName name="int_exp_16">#REF!</definedName>
    <definedName name="int_exp_17">#REF!</definedName>
    <definedName name="int_exp_18">#REF!</definedName>
    <definedName name="int_exp_19">#REF!</definedName>
    <definedName name="int_exp_20">#REF!</definedName>
    <definedName name="int_exp_21">#REF!</definedName>
    <definedName name="int_exp_22">#REF!</definedName>
    <definedName name="int_exp_23">#REF!</definedName>
    <definedName name="int_exp_24">#REF!</definedName>
    <definedName name="int_exp_25">#REF!</definedName>
    <definedName name="int_exp_26">#REF!</definedName>
    <definedName name="int_inc_detail">'[64]Income_Statement 2005-2011'!#REF!</definedName>
    <definedName name="Int_rate_const">#REF!</definedName>
    <definedName name="IntAVAFFL">'[42]Min 8.50% After All'!$M$23</definedName>
    <definedName name="IntContrib.py">[42]Assets!$D$12</definedName>
    <definedName name="Inter_Unit_Acct">#REF!</definedName>
    <definedName name="INTERCO">#REF!</definedName>
    <definedName name="Interco_Interest_Income">#REF!</definedName>
    <definedName name="Interconnect_agreement">#REF!</definedName>
    <definedName name="Interest">#REF!</definedName>
    <definedName name="Interest.">#REF!</definedName>
    <definedName name="Interest_amortizable_debt">'[55]Amort. Debt'!$AK$18</definedName>
    <definedName name="Interest_Expense">#REF!</definedName>
    <definedName name="Interest_on_Amortizable_Proj._Financing_Debt___DCC">#REF!</definedName>
    <definedName name="Interest_Rate">#REF!</definedName>
    <definedName name="Interest_rate_op">#REF!</definedName>
    <definedName name="Interest_risk_hedge">#REF!</definedName>
    <definedName name="Interest_Savings">#REF!</definedName>
    <definedName name="interestreceivable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ternationalBorderActual">[115]Volumes!$C$77:$O$78</definedName>
    <definedName name="InternationalBorderAdj">[115]Volumes!$C$207:$O$208</definedName>
    <definedName name="InternationalBorderBudget">[115]Volumes!$C$32:$O$33</definedName>
    <definedName name="IntFSAChgs">'[42]Min 8.50% After All'!$D$11</definedName>
    <definedName name="IntFSAChgs.py">'[42]Input Page'!$H$37</definedName>
    <definedName name="IntFSACreds">'[42]Min 8.50% After All'!$D$18</definedName>
    <definedName name="IntFSACreds.py">'[42]Input Page'!$H$44</definedName>
    <definedName name="IntGL.py">'[42]Exp GL'!$C$14</definedName>
    <definedName name="IntMax">[42]Max!$D$16</definedName>
    <definedName name="IntMVAFFL">'[42]Min 8.50% After All'!$K$23</definedName>
    <definedName name="IntNC.py">'[42]Exp GL'!$B$12</definedName>
    <definedName name="IntRate">#REF!</definedName>
    <definedName name="IntroPrintArea" hidden="1">#REF!</definedName>
    <definedName name="IntUAL.py">'[42]Exp GL'!$B$11</definedName>
    <definedName name="INU2901719">[116]LOOKUP!$A$18:$A$19</definedName>
    <definedName name="Inv">#REF!</definedName>
    <definedName name="inv_affiliate_details">'[64]Cash_Flow 2005-2011'!#REF!</definedName>
    <definedName name="INVEST">#REF!</definedName>
    <definedName name="InvestEarn">[42]Assets!$I$48</definedName>
    <definedName name="Investorscashflow">#REF!</definedName>
    <definedName name="INVINCPY">#REF!</definedName>
    <definedName name="INVINCPYM1">#REF!</definedName>
    <definedName name="INVINCPYM2">#REF!</definedName>
    <definedName name="INVINCPYM3">#REF!</definedName>
    <definedName name="Invoice">#REF!</definedName>
    <definedName name="invoice3">#REF!</definedName>
    <definedName name="invoice4">#REF!</definedName>
    <definedName name="invoice5">#REF!</definedName>
    <definedName name="invoice6">#REF!</definedName>
    <definedName name="invoice7">#REF!</definedName>
    <definedName name="invoice8">#REF!</definedName>
    <definedName name="InvoiceType">#REF!</definedName>
    <definedName name="Invyear">[151]BaseCase!$G$3:$G$7,[151]BaseCase!#REF!,[151]BaseCase!$H$9:$H$12</definedName>
    <definedName name="IO_Status">'[114]Unregulated Rates'!#REF!</definedName>
    <definedName name="IO_Table">'[221]IO Table'!$A$1:$C$617</definedName>
    <definedName name="IOTH">[2]Trafalgar!#REF!</definedName>
    <definedName name="IP_IASFRS">#REF!</definedName>
    <definedName name="IP_NotforProfit">#REF!</definedName>
    <definedName name="IP_PSAB">#REF!</definedName>
    <definedName name="IP_ShowCountry">#REF!</definedName>
    <definedName name="IP_ShowMultLabel">#REF!</definedName>
    <definedName name="IP_ShowPlanIdx">#REF!</definedName>
    <definedName name="IP_ShowRA">#REF!</definedName>
    <definedName name="IPAN">[2]Trafalgar!#REF!</definedName>
    <definedName name="IPANP">[2]Trafalgar!#REF!</definedName>
    <definedName name="IPL">'[9]#REF'!$B$1</definedName>
    <definedName name="IPL_Sys">'[9]#REF'!$B$2</definedName>
    <definedName name="iplt_deftax">'[222]Leg Earn (A-5)'!#REF!</definedName>
    <definedName name="ipltcash">'[222]Bal Sheet (A-7)'!#REF!</definedName>
    <definedName name="ipltdepn">'[222]Leg Earn (A-5)'!#REF!</definedName>
    <definedName name="ipltearn">'[222]Leg Earn (A-5)'!#REF!</definedName>
    <definedName name="IPOBase">#REF!</definedName>
    <definedName name="ipomatrix">#REF!</definedName>
    <definedName name="IPONew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>"c1449"</definedName>
    <definedName name="IQ_ACCOUNTING_STANDARD" hidden="1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 hidden="1">"c6159"</definedName>
    <definedName name="IQ_ACCT_RECV_10YR_ANN_GROWTH">"c1924"</definedName>
    <definedName name="IQ_ACCT_RECV_1YR_ANN_GROWTH">"c1919"</definedName>
    <definedName name="IQ_ACCT_RECV_2YR_ANN_CAGR" hidden="1">"c6155"</definedName>
    <definedName name="IQ_ACCT_RECV_2YR_ANN_GROWTH">"c1920"</definedName>
    <definedName name="IQ_ACCT_RECV_3YR_ANN_CAGR" hidden="1">"c6156"</definedName>
    <definedName name="IQ_ACCT_RECV_3YR_ANN_GROWTH">"c1921"</definedName>
    <definedName name="IQ_ACCT_RECV_5YR_ANN_CAGR" hidden="1">"c6157"</definedName>
    <definedName name="IQ_ACCT_RECV_5YR_ANN_GROWTH">"c1922"</definedName>
    <definedName name="IQ_ACCT_RECV_7YR_ANN_CAGR" hidden="1">"c6158"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 hidden="1">"c2657"</definedName>
    <definedName name="IQ_ACCUMULATED_PENSION_OBLIGATION_FOREIGN" hidden="1">"c2665"</definedName>
    <definedName name="IQ_ACQ_COST_SUB">"c2125"</definedName>
    <definedName name="IQ_ACQ_COSTS_CAPITALIZED">"c5"</definedName>
    <definedName name="IQ_ACQUIRE_REAL_ESTATE_CF">"c6"</definedName>
    <definedName name="IQ_ACQUIRED_BY_REPORTING_BANK_FDIC" hidden="1">"c6535"</definedName>
    <definedName name="IQ_ACQUISITION_RE_ASSETS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>"c7"</definedName>
    <definedName name="IQ_ADD_PAID_IN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 hidden="1">"c6195"</definedName>
    <definedName name="IQ_AE_REIT">"c13"</definedName>
    <definedName name="IQ_AE_UTI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>"c15"</definedName>
    <definedName name="IQ_ALLOW_CONST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40876.6618055556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ss">'[37]Rev&amp;Exp'!#REF!</definedName>
    <definedName name="IrateFAS35">'[42]Input Page'!$C$25</definedName>
    <definedName name="IrateFAS35.py">'[42]Input Page'!$B$25</definedName>
    <definedName name="IrateFAS35.py2">'[42]Input Page'!$L$27</definedName>
    <definedName name="IrateFund">'[42]Input Page'!$C$16</definedName>
    <definedName name="IrateFund.py">'[42]Input Page'!$B$16</definedName>
    <definedName name="IrateGWCL">'[42]Input Page'!$C$20</definedName>
    <definedName name="IrateGWCL.py">'[42]Input Page'!$B$20</definedName>
    <definedName name="IrateGWCL.py2">'[42]Input Page'!$L$26</definedName>
    <definedName name="IrateMinCL">'[42]Input Page'!$C$21</definedName>
    <definedName name="IrateMinCL.py">'[42]Input Page'!$B$21</definedName>
    <definedName name="IrateOBRACL">'[42]Input Page'!$C$18</definedName>
    <definedName name="IrateOBRACL.py">'[42]Input Page'!$B$18</definedName>
    <definedName name="IratePBGC">'[42]Input Page'!$C$23</definedName>
    <definedName name="IratePBGC.py">'[42]Input Page'!$B$23</definedName>
    <definedName name="IRateRPACL">'[42]Input Page'!$C$17</definedName>
    <definedName name="IrateRPACL.py">'[42]Input Page'!$B$17</definedName>
    <definedName name="Iroq">#REF!</definedName>
    <definedName name="Iroq_AEC_FV_T">#REF!</definedName>
    <definedName name="Iroq_AEC_PR">'[51]TD-3.3'!$J$251</definedName>
    <definedName name="Iroq_AEC_VV_T">#REF!</definedName>
    <definedName name="Iroq_AGEnergy_FV_T">#REF!</definedName>
    <definedName name="Iroq_AGEnergy_PR">'[51]TD-3.3'!$J$253</definedName>
    <definedName name="Iroq_AGEnergy_VV_T">#REF!</definedName>
    <definedName name="Iroq_Andro_FV_T">'[54]TD-1.1'!$Q$270</definedName>
    <definedName name="Iroq_Andro_PR">'[51]TD-3.3'!$J$255</definedName>
    <definedName name="Iroq_Andro_VV_T">'[54]TD-1.1'!$I$270</definedName>
    <definedName name="Iroq_ATCOR_FV_T">'[71]TD-1.1'!#REF!</definedName>
    <definedName name="Iroq_Atcor_PR">'[51]TD-3.3'!$J$255</definedName>
    <definedName name="Iroq_ATCOR_VV_T">'[71]TD-1.1'!#REF!</definedName>
    <definedName name="Iroq_Brok_FV_Km_T">#REF!</definedName>
    <definedName name="Iroq_Brok_FV_T">#REF!</definedName>
    <definedName name="Iroq_Brok_PR">'[51]TD-3.3'!$J$291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'[51]TD-4.6'!$G$22</definedName>
    <definedName name="Iroq_Coastal_FV_T">#REF!</definedName>
    <definedName name="Iroq_Coastal_PR">'[51]TD-3.3'!$J$259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'[51]TD-3.3'!$J$261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'[51]TD-4.6'!$G$19</definedName>
    <definedName name="Iroq_Dark_FV_T">#REF!</definedName>
    <definedName name="Iroq_Dark_PR">'[51]TD-3.3'!$J$263</definedName>
    <definedName name="Iroq_Dark_VV_T">#REF!</definedName>
    <definedName name="Iroq_Dem">#REF!</definedName>
    <definedName name="Iroq_Duke_FV_T">'[54]TD-1.1'!$Q$276</definedName>
    <definedName name="Iroq_Duke_PR">'[51]TD-3.3'!$J$265</definedName>
    <definedName name="Iroq_Duke_VV_T">'[54]TD-1.1'!$I$276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'[51]TD-3.3'!$J$267</definedName>
    <definedName name="Iroq_Enron_VV_T">#REF!</definedName>
    <definedName name="Iroq_Esso_FV_T">'[71]TD-1.1'!#REF!</definedName>
    <definedName name="Iroq_Esso_PR">'[51]TD-3.3'!#REF!</definedName>
    <definedName name="Iroq_Esso_VV_T">'[71]TD-1.1'!#REF!</definedName>
    <definedName name="Iroq_F_FST">'[51]TD-3.1'!$G$209</definedName>
    <definedName name="Iroq_Forest_PR">'[51]TD-3.3'!$J$257</definedName>
    <definedName name="Iroq_FS_Comm_Rate">'[51]TD-3.2'!$K$66</definedName>
    <definedName name="Iroq_FS_Dem_Rate">'[51]TD-3.2'!$J$66</definedName>
    <definedName name="Iroq_FV_B">#REF!</definedName>
    <definedName name="Iroq_FV_Km_B">#REF!</definedName>
    <definedName name="Iroq_FV_Km_T">#REF!</definedName>
    <definedName name="Iroq_FV_T">#REF!</definedName>
    <definedName name="Iroq_GMi_FV_Km_T">'[71]TD-1.1'!#REF!</definedName>
    <definedName name="Iroq_GMi_Pr">'[51]TD-3.3'!#REF!</definedName>
    <definedName name="Iroq_GMi_VV_Km_T">'[71]TD-1.1'!#REF!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'[51]TD-3.3'!$J$269</definedName>
    <definedName name="Iroq_Husky_VV_T">#REF!</definedName>
    <definedName name="Iroq_JMC_FV_T">#REF!</definedName>
    <definedName name="Iroq_JMC_PR">'[51]TD-3.3'!$J$273</definedName>
    <definedName name="Iroq_JMC_VV_T">#REF!</definedName>
    <definedName name="Iroq_Jordan_FV_T">#REF!</definedName>
    <definedName name="Iroq_Jordan_PR">'[51]TD-3.3'!$J$271</definedName>
    <definedName name="Iroq_Jordan_VV_T">#REF!</definedName>
    <definedName name="Iroq_Kamine_FV_T">#REF!</definedName>
    <definedName name="Iroq_Kamine_PR">'[51]TD-3.3'!$J$275</definedName>
    <definedName name="Iroq_Kamine_VV_T">#REF!</definedName>
    <definedName name="Iroq_L_C_PR">'[51]TD-3.3'!#REF!</definedName>
    <definedName name="Iroq_L_C_WGML_2_3">'[71]TD-1.1'!#REF!</definedName>
    <definedName name="Iroq_LJEnergy_FV_T">'[71]TD-1.1'!#REF!</definedName>
    <definedName name="Iroq_LJEnergy_PR">'[51]TD-3.3'!#REF!</definedName>
    <definedName name="Iroq_LJEnergy_VV_T">'[71]TD-1.1'!#REF!</definedName>
    <definedName name="Iroq_N_Canada_PR">'[51]TD-3.3'!#REF!</definedName>
    <definedName name="Iroq_NBS_FV_Km_B">'[54]TD-1.6'!$J$30</definedName>
    <definedName name="Iroq_NBS_FV_Km_T">'[54]TD-1.6'!$J$46</definedName>
    <definedName name="Iroq_NBS_VV_Km_B">'[54]TD-1.6'!$F$30</definedName>
    <definedName name="Iroq_NBS_VV_Km_T">'[54]TD-1.6'!$F$46</definedName>
    <definedName name="Iroq_NCan_FV_T">'[71]TD-1.1'!#REF!</definedName>
    <definedName name="Iroq_NCan_VV_T">'[71]TD-1.1'!#REF!</definedName>
    <definedName name="Iroq_New_FV_T">#REF!</definedName>
    <definedName name="Iroq_New_PR">'[51]TD-3.3'!$J$277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'[54]TD-1.1'!$Q$287</definedName>
    <definedName name="Iroq_Para_PR">'[51]TD-3.3'!$J$279</definedName>
    <definedName name="Iroq_Para_VV_T">'[54]TD-1.1'!$I$287</definedName>
    <definedName name="Iroq_Paw_FV_T">#REF!</definedName>
    <definedName name="Iroq_Paw_PR">'[51]TD-3.3'!$J$281</definedName>
    <definedName name="Iroq_Paw_VV_T">#REF!</definedName>
    <definedName name="Iroq_PChrg">'[51]TD-4.4'!$G$256</definedName>
    <definedName name="Iroq_Phil_CRate">#REF!</definedName>
    <definedName name="Iroq_Phil_Dist">#REF!</definedName>
    <definedName name="Iroq_Phil_DRate">#REF!</definedName>
    <definedName name="Iroq_Pinn_PR">'[51]TD-3.3'!#REF!</definedName>
    <definedName name="Iroq_Pinnac_FV_T">#REF!</definedName>
    <definedName name="Iroq_Pinnac_PR">'[51]TD-3.3'!$J$283</definedName>
    <definedName name="Iroq_Pinnac_VV_T">#REF!</definedName>
    <definedName name="Iroq_Pressure_Chg">#REF!</definedName>
    <definedName name="Iroq_Progas_FV_T">#REF!</definedName>
    <definedName name="Iroq_ProGas_PR">'[51]TD-3.3'!$J$285</definedName>
    <definedName name="Iroq_Progas_VV_T">#REF!</definedName>
    <definedName name="Iroq_Renais_FV_T">#REF!</definedName>
    <definedName name="Iroq_Renais_VV_T">#REF!</definedName>
    <definedName name="Iroq_Rennais_PR">'[51]TD-3.3'!$J$287</definedName>
    <definedName name="Iroq_Rio_PR">'[51]TD-3.3'!$J$289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'[71]TD-1.1'!#REF!</definedName>
    <definedName name="Iroq_Selkirk_VV_T">'[71]TD-1.1'!#REF!</definedName>
    <definedName name="Iroq_Shell_FV_T">'[71]TD-1.1'!#REF!</definedName>
    <definedName name="Iroq_Shell_PR">'[51]TD-3.3'!#REF!</definedName>
    <definedName name="Iroq_Shell_VV_T">'[71]TD-1.1'!#REF!</definedName>
    <definedName name="Iroq_STFT_Comm_Rate">#REF!</definedName>
    <definedName name="Iroq_STFT_Dem_Rate">#REF!</definedName>
    <definedName name="Iroq_TB_FV_B">'[54]TD-1.5'!$AD$256</definedName>
    <definedName name="Iroq_TB_FV_Km_B">'[54]TD-1.5'!$J$30</definedName>
    <definedName name="Iroq_TB_FV_Km_T">'[54]TD-1.5'!$J$50</definedName>
    <definedName name="Iroq_TB_FV_T">'[54]TD-1.5'!$AE$256</definedName>
    <definedName name="Iroq_TB_VV_B">'[54]TD-1.5'!$AA$256</definedName>
    <definedName name="Iroq_TB_VV_Km_B">'[54]TD-1.5'!$F$30</definedName>
    <definedName name="Iroq_TB_VV_Km_T">'[54]TD-1.5'!$F$50</definedName>
    <definedName name="Iroq_TB_VV_T">'[54]TD-1.5'!$AB$256</definedName>
    <definedName name="Iroq_TCGS_FV_T">#REF!</definedName>
    <definedName name="Iroq_TCGS_PR">'[51]TD-3.3'!$J$293</definedName>
    <definedName name="Iroq_TCGS_VV_T">#REF!</definedName>
    <definedName name="Iroq_Total_Alloc_Cost">'[51]TD-3.1'!$I$211</definedName>
    <definedName name="Iroq_TransCost_Fix">'[51]TD-3.1'!$G$211</definedName>
    <definedName name="Iroq_TransCost_Var">'[51]TD-3.1'!$H$211</definedName>
    <definedName name="Iroq_UN_FV_B">'[54]TD-1.4'!$M$37</definedName>
    <definedName name="Iroq_UN_FV_Km_B">'[54]TD-1.4'!$O$37</definedName>
    <definedName name="Iroq_UN_FV_Km_T">'[54]TD-1.4'!$O$96</definedName>
    <definedName name="Iroq_UN_FV_T">'[54]TD-1.4'!$M$96</definedName>
    <definedName name="Iroq_UN_VV_B">'[54]TD-1.4'!$G$37</definedName>
    <definedName name="Iroq_UN_VV_Km_B">'[54]TD-1.4'!$I$37</definedName>
    <definedName name="Iroq_UN_VV_Km_T">'[54]TD-1.4'!$I$96</definedName>
    <definedName name="Iroq_UN_VV_T">'[54]TD-1.4'!$G$96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'[51]TD-3.1'!$H$209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'[51]TD-3.3'!$J$293</definedName>
    <definedName name="Iroq_Win_FV_Km_B">'[54]TD-1.7'!$J$28</definedName>
    <definedName name="Iroq_Win_FV_Km_T">'[54]TD-1.7'!$J$45</definedName>
    <definedName name="Iroq_Win_VV_Km_B">'[54]TD-1.7'!$F$28</definedName>
    <definedName name="Iroq_Win_VV_Km_T">'[54]TD-1.7'!$F$45</definedName>
    <definedName name="IroqFalls_VV_Annual">'[54]TD-1.2'!$I$122</definedName>
    <definedName name="Iroquois">#REF!</definedName>
    <definedName name="IRR">[112]DCF!$F$801</definedName>
    <definedName name="irs_notl">'[136]source-summary'!$AZ$1:$BD$65536</definedName>
    <definedName name="IS">#REF!</definedName>
    <definedName name="is_afudcb">#REF!</definedName>
    <definedName name="is_afudcb_0">#REF!</definedName>
    <definedName name="is_afudcb_ambr">#REF!</definedName>
    <definedName name="is_afudcb_asst">#REF!</definedName>
    <definedName name="is_afudcb_bisn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co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rea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fudce_crmw">#REF!</definedName>
    <definedName name="is_afudce_dcom">#REF!</definedName>
    <definedName name="is_afudce_desi">#REF!</definedName>
    <definedName name="is_afudce_elec">#REF!</definedName>
    <definedName name="is_afudce_esvc">#REF!</definedName>
    <definedName name="is_afudce_resm">#REF!</definedName>
    <definedName name="is_afudce_trea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goodwill2">'[64]Income_Statement 2005-2011'!#REF!</definedName>
    <definedName name="is_amort_other">#REF!</definedName>
    <definedName name="is_asset_sale">#REF!</definedName>
    <definedName name="is_asset_sale2">'[64]Income_Statement 2005-2011'!#REF!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rea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ontrol_RwHide">#REF!</definedName>
    <definedName name="is_cumchng_crmw">#REF!</definedName>
    <definedName name="is_cumchng_dcom">#REF!</definedName>
    <definedName name="is_cumchng_desi">#REF!</definedName>
    <definedName name="is_cumchng_elec">#REF!</definedName>
    <definedName name="is_cumchng_esvc">#REF!</definedName>
    <definedName name="is_cumchng_resm">#REF!</definedName>
    <definedName name="is_cumchng_trea">#REF!</definedName>
    <definedName name="is_depreciation">#REF!</definedName>
    <definedName name="is_depreciation_CMDCC">#REF!</definedName>
    <definedName name="is_depreciation_CMDEC">#REF!</definedName>
    <definedName name="is_depreciation_CMDEG">#REF!</definedName>
    <definedName name="is_depreciation_CMELE">#REF!</definedName>
    <definedName name="is_depreciation_cres">#REF!</definedName>
    <definedName name="is_depreciation_crmw">#REF!</definedName>
    <definedName name="is_depreciation_dcc">#REF!</definedName>
    <definedName name="is_depreciation_dccw">#REF!</definedName>
    <definedName name="is_depreciation_dcom">#REF!</definedName>
    <definedName name="is_depreciation_desi">#REF!</definedName>
    <definedName name="is_depreciation_dfd">#REF!</definedName>
    <definedName name="is_depreciation_dnet">#REF!</definedName>
    <definedName name="is_depreciation_dpbg">#REF!</definedName>
    <definedName name="is_depreciation_dsol">#REF!</definedName>
    <definedName name="is_depreciation_elec">#REF!</definedName>
    <definedName name="is_depreciation_esvc">#REF!</definedName>
    <definedName name="is_depreciation_fnco">#REF!</definedName>
    <definedName name="is_depreciation_fsac">#REF!</definedName>
    <definedName name="is_depreciation_fstp">#REF!</definedName>
    <definedName name="is_depreciation_gadd">#REF!</definedName>
    <definedName name="is_depreciation_gadi">#REF!</definedName>
    <definedName name="is_depreciation_govd">#REF!</definedName>
    <definedName name="is_depreciation_gove">#REF!</definedName>
    <definedName name="is_depreciation_nep">#REF!</definedName>
    <definedName name="is_depreciation_resm">#REF!</definedName>
    <definedName name="is_depreciation_tam">#REF!</definedName>
    <definedName name="is_depreciation_trea">#REF!</definedName>
    <definedName name="is_depreciation_tsc">#REF!</definedName>
    <definedName name="is_depreciation_vent">#REF!</definedName>
    <definedName name="is_discops_crmw">#REF!</definedName>
    <definedName name="is_discops_dcom">#REF!</definedName>
    <definedName name="is_discops_desi">#REF!</definedName>
    <definedName name="is_discops_elec">#REF!</definedName>
    <definedName name="is_discops_esvc">#REF!</definedName>
    <definedName name="is_discops_resm">#REF!</definedName>
    <definedName name="is_discops_trea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rea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g2">'[64]Income_Statement 2005-2011'!#REF!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rea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crmw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rea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lec_fuel">'[64]Income_Statement 2005-2011'!#REF!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quity_earn2">'[64]Income_Statement 2005-2011'!#REF!</definedName>
    <definedName name="is_expenses">#REF!</definedName>
    <definedName name="is_expenses_">#REF!</definedName>
    <definedName name="is_expenses_crmw">#REF!</definedName>
    <definedName name="is_expenses_dcom">#REF!</definedName>
    <definedName name="is_expenses_desi">#REF!</definedName>
    <definedName name="is_expenses_elec">#REF!</definedName>
    <definedName name="is_expenses_esvc">#REF!</definedName>
    <definedName name="is_expenses_resm">#REF!</definedName>
    <definedName name="is_expenses_trea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crmw">#REF!</definedName>
    <definedName name="is_extitem_dcc">#REF!</definedName>
    <definedName name="is_extitem_dcom">#REF!</definedName>
    <definedName name="is_extitem_desi">#REF!</definedName>
    <definedName name="is_extitem_dpbg">#REF!</definedName>
    <definedName name="is_extitem_elec">#REF!</definedName>
    <definedName name="is_extitem_esvc">#REF!</definedName>
    <definedName name="is_extitem_fsac">#REF!</definedName>
    <definedName name="is_extitem_gadd">#REF!</definedName>
    <definedName name="is_extitem_nep">#REF!</definedName>
    <definedName name="is_extitem_resm">#REF!</definedName>
    <definedName name="is_extitem_tam">#REF!</definedName>
    <definedName name="is_extitem_trea">#REF!</definedName>
    <definedName name="IS_FV_Rev">'[51]TD-4.3'!#REF!</definedName>
    <definedName name="IS_FVD_Rev">'[51]TD-4.3'!#REF!</definedName>
    <definedName name="is_fx_desi">#REF!</definedName>
    <definedName name="is_fx_esvc">#REF!</definedName>
    <definedName name="is_gad_eq_adj">#REF!</definedName>
    <definedName name="is_gad_eq_adj2">'[64]Income_Statement 2005-2011'!#REF!</definedName>
    <definedName name="is_gad_gross">#REF!</definedName>
    <definedName name="is_gad_gross2">'[64]Income_Statement 2005-2011'!#REF!</definedName>
    <definedName name="is_gad_net">#REF!</definedName>
    <definedName name="is_gad_net2">'[64]Income_Statement 2005-2011'!#REF!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ons_CMDCC">#REF!</definedName>
    <definedName name="is_inc_tax_cons_CMDEC">#REF!</definedName>
    <definedName name="is_inc_tax_cons_CMDEG">#REF!</definedName>
    <definedName name="is_inc_tax_cons_CMEL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rea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rea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etering_Revenue">'[51]TD-2.1'!#REF!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bisn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co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rea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rea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rea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rea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rea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netincome_crmw">#REF!</definedName>
    <definedName name="is_netincome_dcom">#REF!</definedName>
    <definedName name="is_netincome_desi">#REF!</definedName>
    <definedName name="is_netincome_elec">#REF!</definedName>
    <definedName name="is_netincome_esvc">#REF!</definedName>
    <definedName name="is_netincome_govc">#REF!</definedName>
    <definedName name="is_netincome_resm">#REF!</definedName>
    <definedName name="is_netincome_trea">#REF!</definedName>
    <definedName name="is_non_ag_EAC_">#REF!</definedName>
    <definedName name="is_non_ag_EAC_cres">#REF!</definedName>
    <definedName name="is_non_ag_eac_dcc">#REF!</definedName>
    <definedName name="is_non_ag_eac_deco">#REF!</definedName>
    <definedName name="is_non_ag_eac_elec">#REF!</definedName>
    <definedName name="is_non_ag_eac_govd">#REF!</definedName>
    <definedName name="is_non_ag_eac_gov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income_crmw">#REF!</definedName>
    <definedName name="is_op_income_dcom">#REF!</definedName>
    <definedName name="is_op_income_desi">#REF!</definedName>
    <definedName name="is_op_income_elec">#REF!</definedName>
    <definedName name="is_op_income_esvc">#REF!</definedName>
    <definedName name="is_op_income_resm">#REF!</definedName>
    <definedName name="is_op_income_trea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rea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ernet_crmw">#REF!</definedName>
    <definedName name="is_othernet_dcom">#REF!</definedName>
    <definedName name="is_othernet_desi">#REF!</definedName>
    <definedName name="is_othernet_elec">#REF!</definedName>
    <definedName name="is_othernet_esvc">#REF!</definedName>
    <definedName name="is_othernet_resm">#REF!</definedName>
    <definedName name="is_othernet_trea">#REF!</definedName>
    <definedName name="is_othint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crmw">#REF!</definedName>
    <definedName name="is_othint_inc_dcc">#REF!</definedName>
    <definedName name="is_othint_inc_dcom">#REF!</definedName>
    <definedName name="is_othint_inc_desi">#REF!</definedName>
    <definedName name="is_othint_inc_elec">#REF!</definedName>
    <definedName name="is_othint_inc_esvc">#REF!</definedName>
    <definedName name="is_othint_inc_resm">#REF!</definedName>
    <definedName name="is_othint_inc_trea">#REF!</definedName>
    <definedName name="is_othint_inc_watr">#REF!</definedName>
    <definedName name="is_othint_inco">#REF!</definedName>
    <definedName name="is_othint_nop">#REF!</definedName>
    <definedName name="is_othint_pfin">[223]Income_Statement!#REF!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adj2">'[64]Income_Statement 2005-2011'!#REF!</definedName>
    <definedName name="is_pfin_gross">#REF!</definedName>
    <definedName name="is_pfin_gross2">'[64]Income_Statement 2005-2011'!#REF!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rea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asset_sale_crmw">#REF!</definedName>
    <definedName name="is_rev_asset_sale_dcom">#REF!</definedName>
    <definedName name="is_rev_asset_sale_desi">#REF!</definedName>
    <definedName name="is_rev_asset_sale_elec">#REF!</definedName>
    <definedName name="is_rev_asset_sale_esvc">#REF!</definedName>
    <definedName name="is_rev_asset_sale_resm">#REF!</definedName>
    <definedName name="is_rev_asset_sale_trea">#REF!</definedName>
    <definedName name="is_rev_costs_crmw">#REF!</definedName>
    <definedName name="is_rev_costs_dcom">#REF!</definedName>
    <definedName name="is_rev_costs_desi">#REF!</definedName>
    <definedName name="is_rev_costs_elec">#REF!</definedName>
    <definedName name="is_rev_costs_esvc">#REF!</definedName>
    <definedName name="is_rev_costs_resm">#REF!</definedName>
    <definedName name="is_rev_costs_trea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crmw">#REF!</definedName>
    <definedName name="is_rev_oth_dcom">#REF!</definedName>
    <definedName name="is_rev_oth_desi">#REF!</definedName>
    <definedName name="is_rev_oth_elec">#REF!</definedName>
    <definedName name="is_rev_oth_esvc">#REF!</definedName>
    <definedName name="is_rev_oth_gad">#REF!</definedName>
    <definedName name="is_rev_oth_gad2">'[64]Income_Statement 2005-2011'!#REF!</definedName>
    <definedName name="is_rev_oth_or">#REF!</definedName>
    <definedName name="is_rev_oth_pfin">[223]Income_Statement!#REF!</definedName>
    <definedName name="is_rev_oth_resm">#REF!</definedName>
    <definedName name="is_rev_oth_trea">#REF!</definedName>
    <definedName name="is_subs_total">#REF!</definedName>
    <definedName name="is_tax_cur">#REF!</definedName>
    <definedName name="is_tax_cur_CMDCC">#REF!</definedName>
    <definedName name="is_tax_cur_CMDEC">#REF!</definedName>
    <definedName name="is_tax_cur_CMDEG">#REF!</definedName>
    <definedName name="is_tax_cur_CMELE">#REF!</definedName>
    <definedName name="is_tax_cur_cres">#REF!</definedName>
    <definedName name="is_tax_cur_crmw">#REF!</definedName>
    <definedName name="is_tax_cur_dcc">#REF!</definedName>
    <definedName name="is_tax_cur_dccw">#REF!</definedName>
    <definedName name="is_tax_cur_dcom">#REF!</definedName>
    <definedName name="is_tax_cur_desi">#REF!</definedName>
    <definedName name="is_tax_cur_dfd">#REF!</definedName>
    <definedName name="is_tax_cur_dnet">#REF!</definedName>
    <definedName name="is_tax_cur_dpbg">#REF!</definedName>
    <definedName name="is_tax_cur_dsol">#REF!</definedName>
    <definedName name="is_tax_cur_elec">#REF!</definedName>
    <definedName name="is_tax_cur_esvc">#REF!</definedName>
    <definedName name="is_tax_cur_fnco">#REF!</definedName>
    <definedName name="is_tax_cur_fsac">#REF!</definedName>
    <definedName name="is_tax_cur_fstp">#REF!</definedName>
    <definedName name="is_tax_cur_gadd">#REF!</definedName>
    <definedName name="is_tax_cur_gadi">#REF!</definedName>
    <definedName name="is_tax_cur_govd">#REF!</definedName>
    <definedName name="is_tax_cur_gove">#REF!</definedName>
    <definedName name="is_tax_cur_nep">#REF!</definedName>
    <definedName name="is_tax_cur_resm">#REF!</definedName>
    <definedName name="is_tax_cur_tam">#REF!</definedName>
    <definedName name="is_tax_cur_trea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CMDCC">#REF!</definedName>
    <definedName name="is_tax_itc_CMDEC">#REF!</definedName>
    <definedName name="is_tax_itc_CMDEG">#REF!</definedName>
    <definedName name="is_tax_itc_CMELE">#REF!</definedName>
    <definedName name="is_tax_itc_cres">#REF!</definedName>
    <definedName name="is_tax_itc_crmw">#REF!</definedName>
    <definedName name="is_tax_itc_dcc">#REF!</definedName>
    <definedName name="is_tax_itc_dccw">#REF!</definedName>
    <definedName name="is_tax_itc_dcom">#REF!</definedName>
    <definedName name="is_tax_itc_desi">#REF!</definedName>
    <definedName name="is_tax_itc_dfd">#REF!</definedName>
    <definedName name="is_tax_itc_dnet">#REF!</definedName>
    <definedName name="is_tax_itc_dpbg">#REF!</definedName>
    <definedName name="is_tax_itc_dsol">#REF!</definedName>
    <definedName name="is_tax_itc_elec">#REF!</definedName>
    <definedName name="is_tax_itc_esvc">#REF!</definedName>
    <definedName name="is_tax_itc_fnco">#REF!</definedName>
    <definedName name="is_tax_itc_fsac">#REF!</definedName>
    <definedName name="is_tax_itc_fstp">#REF!</definedName>
    <definedName name="is_tax_itc_gadd">#REF!</definedName>
    <definedName name="is_tax_itc_gadi">#REF!</definedName>
    <definedName name="is_tax_itc_govd">#REF!</definedName>
    <definedName name="is_tax_itc_gove">#REF!</definedName>
    <definedName name="is_tax_itc_nep">#REF!</definedName>
    <definedName name="is_tax_itc_resm">#REF!</definedName>
    <definedName name="is_tax_itc_tam">#REF!</definedName>
    <definedName name="is_tax_itc_trea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ACTFEDCUR">[193]IS!$A$6:$C$181</definedName>
    <definedName name="ISACTFORCUR">[202]IS!$A$6:$C$128</definedName>
    <definedName name="ISACTSTCUR">[224]IS!$A$6:$C$119</definedName>
    <definedName name="IsData">#REF!</definedName>
    <definedName name="ISdate">[122]Dates!$A$4</definedName>
    <definedName name="ISDEFACT">[90]IS!$A$6:$C$185</definedName>
    <definedName name="IsNotForProfit">'[217]Control Panel'!$C$2</definedName>
    <definedName name="IsRows">#REF!</definedName>
    <definedName name="ISS_Meter">'[51]TD-4.3'!#REF!</definedName>
    <definedName name="ISSUM">#REF!</definedName>
    <definedName name="IST">'[72]Suncor Evaluations'!$C$15:$C$39</definedName>
    <definedName name="ISTCL">[2]Trafalgar!#REF!</definedName>
    <definedName name="ISTCLP">[2]Trafalgar!#REF!</definedName>
    <definedName name="ISW_Meter">'[51]TD-4.3'!#REF!</definedName>
    <definedName name="IT">#REF!</definedName>
    <definedName name="IT_EW_Diff">#REF!</definedName>
    <definedName name="ITAMaxRate">#REF!</definedName>
    <definedName name="ITC">#REF!</definedName>
    <definedName name="ITCAMT">#N/A</definedName>
    <definedName name="Item">#REF!</definedName>
    <definedName name="IYSolvInt">#REF!</definedName>
    <definedName name="j">#REF!</definedName>
    <definedName name="J607_">[225]Journal!#REF!</definedName>
    <definedName name="jan">#REF!</definedName>
    <definedName name="Jan_Jun">#REF!</definedName>
    <definedName name="Jan_Y1">#REF!</definedName>
    <definedName name="Jan_Y2">#REF!</definedName>
    <definedName name="Jan_Y3">#REF!</definedName>
    <definedName name="jan3rate">[59]Instructions!$G$12</definedName>
    <definedName name="JanAOS">#REF!</definedName>
    <definedName name="janbud">#REF!</definedName>
    <definedName name="JanER">#REF!</definedName>
    <definedName name="JanHV">#REF!</definedName>
    <definedName name="janrate">[59]Instructions!$C$12</definedName>
    <definedName name="JBK">#REF!</definedName>
    <definedName name="JDAMT">#N/A</definedName>
    <definedName name="JE_Action_Selected">#REF!</definedName>
    <definedName name="JE_BalType">#REF!</definedName>
    <definedName name="JE_CurrApp">#REF!</definedName>
    <definedName name="JE_Desc">#REF!</definedName>
    <definedName name="JE_Group">#REF!</definedName>
    <definedName name="JE_Label">#REF!</definedName>
    <definedName name="JE_LineItems">#REF!</definedName>
    <definedName name="JE_OOB">#REF!</definedName>
    <definedName name="JE_Period">#REF!</definedName>
    <definedName name="JE_Scenario">#REF!</definedName>
    <definedName name="JE_SecurClass">#REF!</definedName>
    <definedName name="JE_Status">#REF!</definedName>
    <definedName name="JE_Type">#REF!</definedName>
    <definedName name="JE_ValDim">#REF!</definedName>
    <definedName name="JE_Year">#REF!</definedName>
    <definedName name="jh">36731.3668144675</definedName>
    <definedName name="jhk">#REF!</definedName>
    <definedName name="jhwcjkhqwejckhqckje" hidden="1">#REF!</definedName>
    <definedName name="jj" hidden="1">{"Page 1",#N/A,FALSE,"Sheet1";"Page 2",#N/A,FALSE,"Sheet1"}</definedName>
    <definedName name="jj_1" hidden="1">{"Page 1",#N/A,FALSE,"Sheet1";"Page 2",#N/A,FALSE,"Sheet1"}</definedName>
    <definedName name="jj_1_1" hidden="1">{"Page 1",#N/A,FALSE,"Sheet1";"Page 2",#N/A,FALSE,"Sheet1"}</definedName>
    <definedName name="jj_1_2" hidden="1">{"Page 1",#N/A,FALSE,"Sheet1";"Page 2",#N/A,FALSE,"Sheet1"}</definedName>
    <definedName name="jj_1_3" hidden="1">{"Page 1",#N/A,FALSE,"Sheet1";"Page 2",#N/A,FALSE,"Sheet1"}</definedName>
    <definedName name="jj_1_4" hidden="1">{"Page 1",#N/A,FALSE,"Sheet1";"Page 2",#N/A,FALSE,"Sheet1"}</definedName>
    <definedName name="jj_1_5" hidden="1">{"Page 1",#N/A,FALSE,"Sheet1";"Page 2",#N/A,FALSE,"Sheet1"}</definedName>
    <definedName name="jj_2" hidden="1">{"Page 1",#N/A,FALSE,"Sheet1";"Page 2",#N/A,FALSE,"Sheet1"}</definedName>
    <definedName name="jj_2_1" hidden="1">{"Page 1",#N/A,FALSE,"Sheet1";"Page 2",#N/A,FALSE,"Sheet1"}</definedName>
    <definedName name="jj_2_2" hidden="1">{"Page 1",#N/A,FALSE,"Sheet1";"Page 2",#N/A,FALSE,"Sheet1"}</definedName>
    <definedName name="jj_2_3" hidden="1">{"Page 1",#N/A,FALSE,"Sheet1";"Page 2",#N/A,FALSE,"Sheet1"}</definedName>
    <definedName name="jj_2_4" hidden="1">{"Page 1",#N/A,FALSE,"Sheet1";"Page 2",#N/A,FALSE,"Sheet1"}</definedName>
    <definedName name="jj_2_5" hidden="1">{"Page 1",#N/A,FALSE,"Sheet1";"Page 2",#N/A,FALSE,"Sheet1"}</definedName>
    <definedName name="jj_3" hidden="1">{"Page 1",#N/A,FALSE,"Sheet1";"Page 2",#N/A,FALSE,"Sheet1"}</definedName>
    <definedName name="jj_3_1" hidden="1">{"Page 1",#N/A,FALSE,"Sheet1";"Page 2",#N/A,FALSE,"Sheet1"}</definedName>
    <definedName name="jj_3_2" hidden="1">{"Page 1",#N/A,FALSE,"Sheet1";"Page 2",#N/A,FALSE,"Sheet1"}</definedName>
    <definedName name="jj_3_3" hidden="1">{"Page 1",#N/A,FALSE,"Sheet1";"Page 2",#N/A,FALSE,"Sheet1"}</definedName>
    <definedName name="jj_3_4" hidden="1">{"Page 1",#N/A,FALSE,"Sheet1";"Page 2",#N/A,FALSE,"Sheet1"}</definedName>
    <definedName name="jj_3_5" hidden="1">{"Page 1",#N/A,FALSE,"Sheet1";"Page 2",#N/A,FALSE,"Sheet1"}</definedName>
    <definedName name="jj_4" hidden="1">{"Page 1",#N/A,FALSE,"Sheet1";"Page 2",#N/A,FALSE,"Sheet1"}</definedName>
    <definedName name="jj_4_1" hidden="1">{"Page 1",#N/A,FALSE,"Sheet1";"Page 2",#N/A,FALSE,"Sheet1"}</definedName>
    <definedName name="jj_4_2" hidden="1">{"Page 1",#N/A,FALSE,"Sheet1";"Page 2",#N/A,FALSE,"Sheet1"}</definedName>
    <definedName name="jj_4_3" hidden="1">{"Page 1",#N/A,FALSE,"Sheet1";"Page 2",#N/A,FALSE,"Sheet1"}</definedName>
    <definedName name="jj_4_4" hidden="1">{"Page 1",#N/A,FALSE,"Sheet1";"Page 2",#N/A,FALSE,"Sheet1"}</definedName>
    <definedName name="jj_4_5" hidden="1">{"Page 1",#N/A,FALSE,"Sheet1";"Page 2",#N/A,FALSE,"Sheet1"}</definedName>
    <definedName name="jj_5" hidden="1">{"Page 1",#N/A,FALSE,"Sheet1";"Page 2",#N/A,FALSE,"Sheet1"}</definedName>
    <definedName name="jj_5_1" hidden="1">{"Page 1",#N/A,FALSE,"Sheet1";"Page 2",#N/A,FALSE,"Sheet1"}</definedName>
    <definedName name="jj_5_2" hidden="1">{"Page 1",#N/A,FALSE,"Sheet1";"Page 2",#N/A,FALSE,"Sheet1"}</definedName>
    <definedName name="jj_5_3" hidden="1">{"Page 1",#N/A,FALSE,"Sheet1";"Page 2",#N/A,FALSE,"Sheet1"}</definedName>
    <definedName name="jj_5_4" hidden="1">{"Page 1",#N/A,FALSE,"Sheet1";"Page 2",#N/A,FALSE,"Sheet1"}</definedName>
    <definedName name="jj_5_5" hidden="1">{"Page 1",#N/A,FALSE,"Sheet1";"Page 2",#N/A,FALSE,"Sheet1"}</definedName>
    <definedName name="jkl">[21]TVCH_LKH!#REF!</definedName>
    <definedName name="Joan_Reynolds">#REF!</definedName>
    <definedName name="Job_Activity_Reference">'[226]Job Category'!$C$4:$C$21</definedName>
    <definedName name="Job_Func_Descr">'[87]Raw Data'!$AJ$2:$AJ$10728</definedName>
    <definedName name="JobFuncDropDown">'[87]Reference Tab'!$A$3:$A$31</definedName>
    <definedName name="JOHNCITY">#REF!</definedName>
    <definedName name="Joliette_VV_Annual">'[54]TD-1.2'!$I$326</definedName>
    <definedName name="JournalID">[93]Input!$C$8</definedName>
    <definedName name="Jr_Deb_Amount">[51]TOTCAP!$G$25</definedName>
    <definedName name="Jr_Deb_Rate">[51]TOTCAP!$J$24</definedName>
    <definedName name="Jr_Deb_Ratio">[51]TOTCAP!$I$263</definedName>
    <definedName name="jul">#REF!</definedName>
    <definedName name="Jul_Y1">#REF!</definedName>
    <definedName name="Jul_Y2">#REF!</definedName>
    <definedName name="Jul_Y3">#REF!</definedName>
    <definedName name="Jul_YE">#REF!</definedName>
    <definedName name="jul3rate">[59]Instructions!$G$18</definedName>
    <definedName name="JulAOS">#REF!</definedName>
    <definedName name="julbud">#REF!</definedName>
    <definedName name="JulHV">#REF!</definedName>
    <definedName name="Julie_Boisvert">#REF!</definedName>
    <definedName name="julrate">[59]Instructions!$C$18</definedName>
    <definedName name="jun">#REF!</definedName>
    <definedName name="Jun_Y1">#REF!</definedName>
    <definedName name="Jun_Y2">#REF!</definedName>
    <definedName name="Jun_Y3">#REF!</definedName>
    <definedName name="jun3rate">[59]Instructions!$G$17</definedName>
    <definedName name="JunAOS">#REF!</definedName>
    <definedName name="junbud">#REF!</definedName>
    <definedName name="JUNEPAGE">'[47]Duke Energy SEC FC 13 A-1'!$Z$76:$AT$120</definedName>
    <definedName name="JUNEWORKSHEET">'[47]Duke Energy SEC FC 13 A-1'!$A$78:$X$115</definedName>
    <definedName name="JunHV">#REF!</definedName>
    <definedName name="junrate">[59]Instructions!$C$17</definedName>
    <definedName name="JVENTURE">[227]STA!#REF!</definedName>
    <definedName name="k" hidden="1">{"Page 1",#N/A,FALSE,"Sheet1";"Page 2",#N/A,FALSE,"Sheet1"}</definedName>
    <definedName name="k_1" hidden="1">{"Page 1",#N/A,FALSE,"Sheet1";"Page 2",#N/A,FALSE,"Sheet1"}</definedName>
    <definedName name="k_1_1" hidden="1">{"Page 1",#N/A,FALSE,"Sheet1";"Page 2",#N/A,FALSE,"Sheet1"}</definedName>
    <definedName name="k_1_2" hidden="1">{"Page 1",#N/A,FALSE,"Sheet1";"Page 2",#N/A,FALSE,"Sheet1"}</definedName>
    <definedName name="k_1_3" hidden="1">{"Page 1",#N/A,FALSE,"Sheet1";"Page 2",#N/A,FALSE,"Sheet1"}</definedName>
    <definedName name="k_1_4" hidden="1">{"Page 1",#N/A,FALSE,"Sheet1";"Page 2",#N/A,FALSE,"Sheet1"}</definedName>
    <definedName name="k_1_5" hidden="1">{"Page 1",#N/A,FALSE,"Sheet1";"Page 2",#N/A,FALSE,"Sheet1"}</definedName>
    <definedName name="k_2" hidden="1">{"Page 1",#N/A,FALSE,"Sheet1";"Page 2",#N/A,FALSE,"Sheet1"}</definedName>
    <definedName name="k_2_1" hidden="1">{"Page 1",#N/A,FALSE,"Sheet1";"Page 2",#N/A,FALSE,"Sheet1"}</definedName>
    <definedName name="k_2_2" hidden="1">{"Page 1",#N/A,FALSE,"Sheet1";"Page 2",#N/A,FALSE,"Sheet1"}</definedName>
    <definedName name="k_2_3" hidden="1">{"Page 1",#N/A,FALSE,"Sheet1";"Page 2",#N/A,FALSE,"Sheet1"}</definedName>
    <definedName name="k_2_4" hidden="1">{"Page 1",#N/A,FALSE,"Sheet1";"Page 2",#N/A,FALSE,"Sheet1"}</definedName>
    <definedName name="k_2_5" hidden="1">{"Page 1",#N/A,FALSE,"Sheet1";"Page 2",#N/A,FALSE,"Sheet1"}</definedName>
    <definedName name="k_3" hidden="1">{"Page 1",#N/A,FALSE,"Sheet1";"Page 2",#N/A,FALSE,"Sheet1"}</definedName>
    <definedName name="k_3_1" hidden="1">{"Page 1",#N/A,FALSE,"Sheet1";"Page 2",#N/A,FALSE,"Sheet1"}</definedName>
    <definedName name="k_3_2" hidden="1">{"Page 1",#N/A,FALSE,"Sheet1";"Page 2",#N/A,FALSE,"Sheet1"}</definedName>
    <definedName name="k_3_3" hidden="1">{"Page 1",#N/A,FALSE,"Sheet1";"Page 2",#N/A,FALSE,"Sheet1"}</definedName>
    <definedName name="k_3_4" hidden="1">{"Page 1",#N/A,FALSE,"Sheet1";"Page 2",#N/A,FALSE,"Sheet1"}</definedName>
    <definedName name="k_3_5" hidden="1">{"Page 1",#N/A,FALSE,"Sheet1";"Page 2",#N/A,FALSE,"Sheet1"}</definedName>
    <definedName name="k_4" hidden="1">{"Page 1",#N/A,FALSE,"Sheet1";"Page 2",#N/A,FALSE,"Sheet1"}</definedName>
    <definedName name="k_4_1" hidden="1">{"Page 1",#N/A,FALSE,"Sheet1";"Page 2",#N/A,FALSE,"Sheet1"}</definedName>
    <definedName name="k_4_2" hidden="1">{"Page 1",#N/A,FALSE,"Sheet1";"Page 2",#N/A,FALSE,"Sheet1"}</definedName>
    <definedName name="k_4_3" hidden="1">{"Page 1",#N/A,FALSE,"Sheet1";"Page 2",#N/A,FALSE,"Sheet1"}</definedName>
    <definedName name="k_4_4" hidden="1">{"Page 1",#N/A,FALSE,"Sheet1";"Page 2",#N/A,FALSE,"Sheet1"}</definedName>
    <definedName name="k_4_5" hidden="1">{"Page 1",#N/A,FALSE,"Sheet1";"Page 2",#N/A,FALSE,"Sheet1"}</definedName>
    <definedName name="k_5" hidden="1">{"Page 1",#N/A,FALSE,"Sheet1";"Page 2",#N/A,FALSE,"Sheet1"}</definedName>
    <definedName name="k_5_1" hidden="1">{"Page 1",#N/A,FALSE,"Sheet1";"Page 2",#N/A,FALSE,"Sheet1"}</definedName>
    <definedName name="k_5_2" hidden="1">{"Page 1",#N/A,FALSE,"Sheet1";"Page 2",#N/A,FALSE,"Sheet1"}</definedName>
    <definedName name="k_5_3" hidden="1">{"Page 1",#N/A,FALSE,"Sheet1";"Page 2",#N/A,FALSE,"Sheet1"}</definedName>
    <definedName name="k_5_4" hidden="1">{"Page 1",#N/A,FALSE,"Sheet1";"Page 2",#N/A,FALSE,"Sheet1"}</definedName>
    <definedName name="k_5_5" hidden="1">{"Page 1",#N/A,FALSE,"Sheet1";"Page 2",#N/A,FALSE,"Sheet1"}</definedName>
    <definedName name="K_NOTES">#REF!</definedName>
    <definedName name="Kam_BF_Repl_Vol">'[51]TD-4.4'!$O$362</definedName>
    <definedName name="Kam_Chip_Repl_Vol">'[51]TD-4.4'!$O$411</definedName>
    <definedName name="Kam_ND_Repl_Vol">'[51]TD-4.4'!$O$363</definedName>
    <definedName name="Kap_Power_VV_Annual">'[54]TD-1.2'!$I$144</definedName>
    <definedName name="Kapusk_VV_Annual">'[54]TD-1.2'!$I$117</definedName>
    <definedName name="KEEPUSA_II">#REF!</definedName>
    <definedName name="Keewatin_VV_Annual">'[54]TD-1.2'!$I$81</definedName>
    <definedName name="Kenora_VV_Annual">'[54]TD-1.2'!$I$82</definedName>
    <definedName name="Kevin_Duggan">#REF!</definedName>
    <definedName name="Kim_Lau">#REF!</definedName>
    <definedName name="King_STS_Meter">'[51]TD-4.2'!$AJ$164</definedName>
    <definedName name="Kingston_PUC">'[54]TD-1.6'!$N$140</definedName>
    <definedName name="Kingston_PUC_Annual">'[54]TD-1.2'!$H$310</definedName>
    <definedName name="Kingston_PUC_Winter">'[54]TD-1.2'!$D$310</definedName>
    <definedName name="Kingston_STS_CommToll">'[51]TD-4.2'!$R$136</definedName>
    <definedName name="Kingston_STS_CommVol">'[51]TD-4.2'!$E$34</definedName>
    <definedName name="Kingston_STS_DemRev">'[51]TD-4.2'!$I$33</definedName>
    <definedName name="Kingston_STS_DemToll">'[51]TD-4.2'!$R$134</definedName>
    <definedName name="Kingston_STS_DemVol">'[51]TD-4.2'!$E$33</definedName>
    <definedName name="Kingston_STS_Rev">'[51]TD-4.2'!$I$36</definedName>
    <definedName name="Kingston_VV_Annual">'[54]TD-1.2'!$I$308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'[51]TD-3.1'!$G$344</definedName>
    <definedName name="Kirk_Chip_FS_Comm_Rate">'[51]TD-3.2'!$K$88</definedName>
    <definedName name="Kirk_Chip_FS_Dem_Rate">'[51]TD-3.2'!$J$88</definedName>
    <definedName name="Kirk_Chip_FV_Km_T">#REF!</definedName>
    <definedName name="Kirk_Chip_FV_T">#REF!</definedName>
    <definedName name="Kirk_Chip_SI_FV_T">#REF!</definedName>
    <definedName name="Kirk_Chip_SI_PR">'[51]TD-3.3'!$J$432</definedName>
    <definedName name="Kirk_Chip_SI_VV_T">#REF!</definedName>
    <definedName name="Kirk_Chip_Total_Alloc_Cost">'[51]TD-3.1'!$I$346</definedName>
    <definedName name="Kirk_Chip_TransCost_Fix">'[51]TD-3.1'!$G$346</definedName>
    <definedName name="Kirk_Chip_TransCost_Var">'[51]TD-3.1'!$H$346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'[54]TD-1.2'!$I$128</definedName>
    <definedName name="Kitchen_supplies">#REF!</definedName>
    <definedName name="kjb">36734.3045148148</definedName>
    <definedName name="kk">[228]RIDERS!$AS$27</definedName>
    <definedName name="KlxPivot1">#REF!</definedName>
    <definedName name="KlxPivot2">#REF!</definedName>
    <definedName name="KlxToolbarACCOUNTS">"A82321"</definedName>
    <definedName name="KlxToolbarCONTROLS">"TCONTROLS"</definedName>
    <definedName name="KlxToolbarCOSTCENTRE">"TCOSTCENT"</definedName>
    <definedName name="KlxToolbarCURRENCY">"TCAD"</definedName>
    <definedName name="KlxToolbarSEGMENT">"CONTSEG"</definedName>
    <definedName name="KlxToolbarSUBACCT">"TSUBACCT"</definedName>
    <definedName name="KlxToolbarTIMEPER">"A1412YTD"</definedName>
    <definedName name="Koch_Barge">#REF!</definedName>
    <definedName name="Koch_Bookout">#REF!</definedName>
    <definedName name="Koch_Netout">#REF!</definedName>
    <definedName name="Koch_Rail">#REF!</definedName>
    <definedName name="KPA">#REF!</definedName>
    <definedName name="KPUC_Elig_FV_B">'[54]TD-1.6'!$Q$140</definedName>
    <definedName name="KPUC_Elig_FV_T">'[54]TD-1.6'!$R$140</definedName>
    <definedName name="KPUC_Elig_VV_T">'[54]TD-1.6'!$O$140</definedName>
    <definedName name="KPUCREV">#REF!</definedName>
    <definedName name="KPUCSTOR">#REF!</definedName>
    <definedName name="KPUCTRAN">#REF!</definedName>
    <definedName name="l" hidden="1">#REF!</definedName>
    <definedName name="Lab_Services">#REF!</definedName>
    <definedName name="Lab_supplies">#REF!</definedName>
    <definedName name="LABOR">#REF!</definedName>
    <definedName name="labouract">'[229]Costs database'!$D$42:$D$59</definedName>
    <definedName name="labourcosts">'[229]Costs database'!$M$42:$M$59</definedName>
    <definedName name="LAcadie_VV_Annual">'[54]TD-1.2'!$I$320</definedName>
    <definedName name="Lake">'[230]Cap Bud 06 Dep Roll Liq&amp;Gas&amp;EUS'!$B$32</definedName>
    <definedName name="Land_during_construction">#REF!</definedName>
    <definedName name="Land_Rts_Depr_Trans">[51]TOTCAP!$F$52</definedName>
    <definedName name="Land_Rts_Util_Meter">[51]TOTCAP!$E$45</definedName>
    <definedName name="Land_Util_Meter">[51]TOTCAP!$E$44</definedName>
    <definedName name="Land_Value">#REF!</definedName>
    <definedName name="Landmark_VV_Annual">'[54]TD-1.2'!$I$57</definedName>
    <definedName name="Landscaping">#REF!</definedName>
    <definedName name="Language">[231]wksParameters!$B$9</definedName>
    <definedName name="Lanoraie_VV_Annual">'[54]TD-1.2'!$I$347</definedName>
    <definedName name="large.corp.tax">'[232]LCT &amp; Cap Tax'!$A$1:$I$70</definedName>
    <definedName name="Large_Corp_Tax">[51]TOTCAP!$K$304</definedName>
    <definedName name="Large_corporation_tax">#REF!</definedName>
    <definedName name="LAssomption_VV_Annual">'[54]TD-1.2'!$I$327</definedName>
    <definedName name="Last_QRAM">[196]Inputs!$H$8</definedName>
    <definedName name="Last_QRAM_Date">[196]Inputs!$H$9</definedName>
    <definedName name="Last_Qtr">[83]Setup!$I$14</definedName>
    <definedName name="Last_Row">IF(Values_Entered,Header_Row+Number_of_Payments,Header_Row)</definedName>
    <definedName name="Last_Year">[83]Setup!$E$14</definedName>
    <definedName name="lastdebt">'[37]Rev&amp;Exp'!#REF!</definedName>
    <definedName name="LastGBD">[189]Constants!$A$8</definedName>
    <definedName name="lastpref">'[37]Rev&amp;Exp'!#REF!</definedName>
    <definedName name="lastrefresh">#REF!</definedName>
    <definedName name="LASTYRCURRYTD">#REF!</definedName>
    <definedName name="Lavatrie_VV_Annual">'[54]TD-1.2'!$I$355</definedName>
    <definedName name="LAYERS">'[87]Raw Data'!$AY$2:$AY$10728</definedName>
    <definedName name="LB_INTBRK">[109]Summary!$B$3</definedName>
    <definedName name="LB_MAJBRK">[109]Summary!$B$2</definedName>
    <definedName name="LB_MINBRK">[109]Summary!$B$4</definedName>
    <definedName name="LB_NoINT">[109]Pivot.Liab!$C$7:$C$500</definedName>
    <definedName name="LB_NoMAJ">[109]Pivot.Liab!$B$7:$B$500</definedName>
    <definedName name="LB_NoMIN">[109]Pivot.Liab!$D$7:$D$500</definedName>
    <definedName name="LB_PART_STAT">[109]Summary!$B$8</definedName>
    <definedName name="LB_TYPE">[109]Summary!$B$6</definedName>
    <definedName name="LB_VALUE">[109]Summary!#REF!</definedName>
    <definedName name="lcs">'[37]Rev&amp;Exp'!#REF!</definedName>
    <definedName name="LDate1_fr">#REF!</definedName>
    <definedName name="LDate2_fr">#REF!</definedName>
    <definedName name="LDate3_fr">#REF!</definedName>
    <definedName name="LDate4_fr">#REF!</definedName>
    <definedName name="LDate5_fr">#REF!</definedName>
    <definedName name="leap_feb">29</definedName>
    <definedName name="leap_year">366</definedName>
    <definedName name="LeasePymt">[173]Assumptions!$F$8</definedName>
    <definedName name="LeaseRate">[173]Assumptions!$F$7</definedName>
    <definedName name="Leaves">'[139]PplSft-LEAVES_TERMS_RSUPSU_LTIP'!$A$6:$S$15</definedName>
    <definedName name="LeavesRange">'[139]PplSft-LEAVES_TERMS_RSUPSU_LTIP'!$A$6:$A$15</definedName>
    <definedName name="Ledger">[93]Input!$C$14</definedName>
    <definedName name="Legal_Dept._EBIT">#REF!</definedName>
    <definedName name="Legal_fees">#REF!</definedName>
    <definedName name="Legal_fees__general">#REF!</definedName>
    <definedName name="Lendor_coordinator">#REF!</definedName>
    <definedName name="Less_Conservative_View">#REF!</definedName>
    <definedName name="LEVEL_3">#REF!</definedName>
    <definedName name="Lfeb">[233]Factors!$B$11</definedName>
    <definedName name="LGT">[220]CRITERIA!$A$2:$B$4</definedName>
    <definedName name="LHWELL5">[29]!OHWELL4+#REF!+#REF!+#REF!+#REF!+#REF!+#REF!+#REF!+#REF!+#REF!+#REF!+#REF!+#REF!+#REF!</definedName>
    <definedName name="LHWELL6">+#REF!+#REF!+#REF!+#REF!+#REF!+#REF!+#REF!+#REF!+#REF!+#REF!+#REF!+#REF!+#REF!+#REF!</definedName>
    <definedName name="LIAB">#REF!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'[51]TD-3.2'!$K$39</definedName>
    <definedName name="Lieb_FS_Dem_Rate">'[51]TD-3.2'!$J$39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'[51]TD-3.1'!$I$113</definedName>
    <definedName name="Lieb_TransCost_Fix">'[51]TD-3.1'!$G$113</definedName>
    <definedName name="Lieb_TransCost_Var">'[51]TD-3.1'!$H$113</definedName>
    <definedName name="Lieb_WZ_CRate">#REF!</definedName>
    <definedName name="Lieb_WZ_Dist">#REF!</definedName>
    <definedName name="Lieb_WZ_DRate">#REF!</definedName>
    <definedName name="LimAdjMax">[42]Max!$C$9</definedName>
    <definedName name="LimitFactor">[42]Liabilities!$E$29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1">#REF!</definedName>
    <definedName name="LINDA2">#REF!</definedName>
    <definedName name="LineItem_Currency">#REF!</definedName>
    <definedName name="LIQUID">#REF!</definedName>
    <definedName name="List">#REF!</definedName>
    <definedName name="List_BalType">#REF!</definedName>
    <definedName name="List_JEGroups">OFFSET(#REF!,0,0,COUNTA(#REF!)-1,1)</definedName>
    <definedName name="List_Periods">#REF!</definedName>
    <definedName name="List_Scenarios">#REF!</definedName>
    <definedName name="List_SecurClass">#REF!</definedName>
    <definedName name="List_ValDim">#REF!</definedName>
    <definedName name="List_Years">#REF!</definedName>
    <definedName name="LKDDEF">#N/A</definedName>
    <definedName name="LKHDDEF">#REF!</definedName>
    <definedName name="LKHDFED">#REF!</definedName>
    <definedName name="LKHDIL">#REF!</definedName>
    <definedName name="LKHDIN">#REF!</definedName>
    <definedName name="LKHDMI">#REF!</definedName>
    <definedName name="LKHDMN">#REF!</definedName>
    <definedName name="LKHDND">#REF!</definedName>
    <definedName name="LKHDWI">#REF!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lk" hidden="1">{"Cash for Distribution",#N/A,FALSE,"Cash for Distribution"}</definedName>
    <definedName name="lklll">#REF!</definedName>
    <definedName name="ll" hidden="1">{#N/A,#N/A,FALSE,"Aging Summary";#N/A,#N/A,FALSE,"Ratio Analysis";#N/A,#N/A,FALSE,"Test 120 Day Accts";#N/A,#N/A,FALSE,"Tickmarks"}</definedName>
    <definedName name="ll_1" hidden="1">{#N/A,#N/A,FALSE,"Aging Summary";#N/A,#N/A,FALSE,"Ratio Analysis";#N/A,#N/A,FALSE,"Test 120 Day Accts";#N/A,#N/A,FALSE,"Tickmarks"}</definedName>
    <definedName name="ll_1_1" hidden="1">{#N/A,#N/A,FALSE,"Aging Summary";#N/A,#N/A,FALSE,"Ratio Analysis";#N/A,#N/A,FALSE,"Test 120 Day Accts";#N/A,#N/A,FALSE,"Tickmarks"}</definedName>
    <definedName name="ll_1_2" hidden="1">{#N/A,#N/A,FALSE,"Aging Summary";#N/A,#N/A,FALSE,"Ratio Analysis";#N/A,#N/A,FALSE,"Test 120 Day Accts";#N/A,#N/A,FALSE,"Tickmarks"}</definedName>
    <definedName name="ll_1_3" hidden="1">{#N/A,#N/A,FALSE,"Aging Summary";#N/A,#N/A,FALSE,"Ratio Analysis";#N/A,#N/A,FALSE,"Test 120 Day Accts";#N/A,#N/A,FALSE,"Tickmarks"}</definedName>
    <definedName name="ll_1_4" hidden="1">{#N/A,#N/A,FALSE,"Aging Summary";#N/A,#N/A,FALSE,"Ratio Analysis";#N/A,#N/A,FALSE,"Test 120 Day Accts";#N/A,#N/A,FALSE,"Tickmarks"}</definedName>
    <definedName name="ll_1_5" hidden="1">{#N/A,#N/A,FALSE,"Aging Summary";#N/A,#N/A,FALSE,"Ratio Analysis";#N/A,#N/A,FALSE,"Test 120 Day Accts";#N/A,#N/A,FALSE,"Tickmarks"}</definedName>
    <definedName name="ll_2" hidden="1">{#N/A,#N/A,FALSE,"Aging Summary";#N/A,#N/A,FALSE,"Ratio Analysis";#N/A,#N/A,FALSE,"Test 120 Day Accts";#N/A,#N/A,FALSE,"Tickmarks"}</definedName>
    <definedName name="ll_2_1" hidden="1">{#N/A,#N/A,FALSE,"Aging Summary";#N/A,#N/A,FALSE,"Ratio Analysis";#N/A,#N/A,FALSE,"Test 120 Day Accts";#N/A,#N/A,FALSE,"Tickmarks"}</definedName>
    <definedName name="ll_2_2" hidden="1">{#N/A,#N/A,FALSE,"Aging Summary";#N/A,#N/A,FALSE,"Ratio Analysis";#N/A,#N/A,FALSE,"Test 120 Day Accts";#N/A,#N/A,FALSE,"Tickmarks"}</definedName>
    <definedName name="ll_2_3" hidden="1">{#N/A,#N/A,FALSE,"Aging Summary";#N/A,#N/A,FALSE,"Ratio Analysis";#N/A,#N/A,FALSE,"Test 120 Day Accts";#N/A,#N/A,FALSE,"Tickmarks"}</definedName>
    <definedName name="ll_2_4" hidden="1">{#N/A,#N/A,FALSE,"Aging Summary";#N/A,#N/A,FALSE,"Ratio Analysis";#N/A,#N/A,FALSE,"Test 120 Day Accts";#N/A,#N/A,FALSE,"Tickmarks"}</definedName>
    <definedName name="ll_2_5" hidden="1">{#N/A,#N/A,FALSE,"Aging Summary";#N/A,#N/A,FALSE,"Ratio Analysis";#N/A,#N/A,FALSE,"Test 120 Day Accts";#N/A,#N/A,FALSE,"Tickmarks"}</definedName>
    <definedName name="ll_3" hidden="1">{#N/A,#N/A,FALSE,"Aging Summary";#N/A,#N/A,FALSE,"Ratio Analysis";#N/A,#N/A,FALSE,"Test 120 Day Accts";#N/A,#N/A,FALSE,"Tickmarks"}</definedName>
    <definedName name="ll_3_1" hidden="1">{#N/A,#N/A,FALSE,"Aging Summary";#N/A,#N/A,FALSE,"Ratio Analysis";#N/A,#N/A,FALSE,"Test 120 Day Accts";#N/A,#N/A,FALSE,"Tickmarks"}</definedName>
    <definedName name="ll_3_2" hidden="1">{#N/A,#N/A,FALSE,"Aging Summary";#N/A,#N/A,FALSE,"Ratio Analysis";#N/A,#N/A,FALSE,"Test 120 Day Accts";#N/A,#N/A,FALSE,"Tickmarks"}</definedName>
    <definedName name="ll_3_3" hidden="1">{#N/A,#N/A,FALSE,"Aging Summary";#N/A,#N/A,FALSE,"Ratio Analysis";#N/A,#N/A,FALSE,"Test 120 Day Accts";#N/A,#N/A,FALSE,"Tickmarks"}</definedName>
    <definedName name="ll_3_4" hidden="1">{#N/A,#N/A,FALSE,"Aging Summary";#N/A,#N/A,FALSE,"Ratio Analysis";#N/A,#N/A,FALSE,"Test 120 Day Accts";#N/A,#N/A,FALSE,"Tickmarks"}</definedName>
    <definedName name="ll_3_5" hidden="1">{#N/A,#N/A,FALSE,"Aging Summary";#N/A,#N/A,FALSE,"Ratio Analysis";#N/A,#N/A,FALSE,"Test 120 Day Accts";#N/A,#N/A,FALSE,"Tickmarks"}</definedName>
    <definedName name="ll_4" hidden="1">{#N/A,#N/A,FALSE,"Aging Summary";#N/A,#N/A,FALSE,"Ratio Analysis";#N/A,#N/A,FALSE,"Test 120 Day Accts";#N/A,#N/A,FALSE,"Tickmarks"}</definedName>
    <definedName name="ll_4_1" hidden="1">{#N/A,#N/A,FALSE,"Aging Summary";#N/A,#N/A,FALSE,"Ratio Analysis";#N/A,#N/A,FALSE,"Test 120 Day Accts";#N/A,#N/A,FALSE,"Tickmarks"}</definedName>
    <definedName name="ll_4_2" hidden="1">{#N/A,#N/A,FALSE,"Aging Summary";#N/A,#N/A,FALSE,"Ratio Analysis";#N/A,#N/A,FALSE,"Test 120 Day Accts";#N/A,#N/A,FALSE,"Tickmarks"}</definedName>
    <definedName name="ll_4_3" hidden="1">{#N/A,#N/A,FALSE,"Aging Summary";#N/A,#N/A,FALSE,"Ratio Analysis";#N/A,#N/A,FALSE,"Test 120 Day Accts";#N/A,#N/A,FALSE,"Tickmarks"}</definedName>
    <definedName name="ll_4_4" hidden="1">{#N/A,#N/A,FALSE,"Aging Summary";#N/A,#N/A,FALSE,"Ratio Analysis";#N/A,#N/A,FALSE,"Test 120 Day Accts";#N/A,#N/A,FALSE,"Tickmarks"}</definedName>
    <definedName name="ll_4_5" hidden="1">{#N/A,#N/A,FALSE,"Aging Summary";#N/A,#N/A,FALSE,"Ratio Analysis";#N/A,#N/A,FALSE,"Test 120 Day Accts";#N/A,#N/A,FALSE,"Tickmarks"}</definedName>
    <definedName name="ll_5" hidden="1">{#N/A,#N/A,FALSE,"Aging Summary";#N/A,#N/A,FALSE,"Ratio Analysis";#N/A,#N/A,FALSE,"Test 120 Day Accts";#N/A,#N/A,FALSE,"Tickmarks"}</definedName>
    <definedName name="ll_5_1" hidden="1">{#N/A,#N/A,FALSE,"Aging Summary";#N/A,#N/A,FALSE,"Ratio Analysis";#N/A,#N/A,FALSE,"Test 120 Day Accts";#N/A,#N/A,FALSE,"Tickmarks"}</definedName>
    <definedName name="ll_5_2" hidden="1">{#N/A,#N/A,FALSE,"Aging Summary";#N/A,#N/A,FALSE,"Ratio Analysis";#N/A,#N/A,FALSE,"Test 120 Day Accts";#N/A,#N/A,FALSE,"Tickmarks"}</definedName>
    <definedName name="ll_5_3" hidden="1">{#N/A,#N/A,FALSE,"Aging Summary";#N/A,#N/A,FALSE,"Ratio Analysis";#N/A,#N/A,FALSE,"Test 120 Day Accts";#N/A,#N/A,FALSE,"Tickmarks"}</definedName>
    <definedName name="ll_5_4" hidden="1">{#N/A,#N/A,FALSE,"Aging Summary";#N/A,#N/A,FALSE,"Ratio Analysis";#N/A,#N/A,FALSE,"Test 120 Day Accts";#N/A,#N/A,FALSE,"Tickmarks"}</definedName>
    <definedName name="ll_5_5" hidden="1">{#N/A,#N/A,FALSE,"Aging Summary";#N/A,#N/A,FALSE,"Ratio Analysis";#N/A,#N/A,FALSE,"Test 120 Day Accts";#N/A,#N/A,FALSE,"Tickmarks"}</definedName>
    <definedName name="llll">#REF!</definedName>
    <definedName name="llul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LM2_Unbilled_Factors">'[129]LM2 Unbilled Factors'!$A:$IV</definedName>
    <definedName name="LOAD">#REF!</definedName>
    <definedName name="Load_Center_Adjust">'[54]TD-1.3'!$G$77</definedName>
    <definedName name="LOAMin">[139]Parameters!$C$18</definedName>
    <definedName name="Loan_Amount">#REF!</definedName>
    <definedName name="Loan_commitment">#REF!</definedName>
    <definedName name="Loan_participation">#REF!</definedName>
    <definedName name="Loan_Start">#REF!</definedName>
    <definedName name="Loan_Years">#REF!</definedName>
    <definedName name="LOB">[83]Setup!$E$5</definedName>
    <definedName name="LOB_2">[83]Setup!$E$6</definedName>
    <definedName name="LOCAL_DATE_SEPARATOR" hidden="1">'[234]Acc# 82003 Parameter'!#REF!</definedName>
    <definedName name="LOCAL_DAY_FORMAT" hidden="1">'[234]Acc# 82003 Parameter'!#REF!</definedName>
    <definedName name="LOCAL_HOUR_FORMAT" hidden="1">'[234]Acc# 82003 Parameter'!#REF!</definedName>
    <definedName name="LOCAL_MINUTE_FORMAT" hidden="1">'[234]Acc# 82003 Parameter'!#REF!</definedName>
    <definedName name="LOCAL_MONTH_FORMAT" hidden="1">'[234]Acc# 82003 Parameter'!#REF!</definedName>
    <definedName name="LOCAL_MYSQL_DATE_FORMAT" hidden="1">'[234]Acc# 82003 Parameter'!#REF!</definedName>
    <definedName name="Local_Production">'[235]Report Lookup Tables'!$E$55:$E$56</definedName>
    <definedName name="LOCAL_SECOND_FORMAT" hidden="1">'[234]Acc# 82003 Parameter'!#REF!</definedName>
    <definedName name="LOCAL_TIME_SEPARATOR" hidden="1">'[234]Acc# 82003 Parameter'!#REF!</definedName>
    <definedName name="LOCAL_YEAR_FORMAT" hidden="1">'[234]Acc# 82003 Parameter'!#REF!</definedName>
    <definedName name="Location">#REF!</definedName>
    <definedName name="Location_Code">#REF!</definedName>
    <definedName name="Location_Database">#REF!</definedName>
    <definedName name="LocationChange">'[139]PplSft-LOCATION_CHANGE_RSUPSU_L'!$A$5:$F$13</definedName>
    <definedName name="LOCATIONDROPDOWN">'[87]Reference Tab'!$E$3:$E$32</definedName>
    <definedName name="Lock_out_OHS_E">#REF!</definedName>
    <definedName name="LOCKSEND">#REF!</definedName>
    <definedName name="LOND_M4_Com">'[216]Lookup Tables'!$O$44:$S$47</definedName>
    <definedName name="LOND_M4_Ind">'[216]Lookup Tables'!$O$48:$S$51</definedName>
    <definedName name="LOND_M5_Com">'[216]Lookup Tables'!$O$52:$S$56</definedName>
    <definedName name="LOND_M5_Ind">'[216]Lookup Tables'!$O$57:$S$61</definedName>
    <definedName name="LOND_M6_Com">'[216]Lookup Tables'!$O$62:$S$65</definedName>
    <definedName name="LOND_M6_Ind">'[216]Lookup Tables'!$O$66:$S$69</definedName>
    <definedName name="LOND_M7">'[216]Lookup Tables'!$O$70:$S$71</definedName>
    <definedName name="LOND_T4_Com">'[216]Lookup Tables'!$O$106:$S$107</definedName>
    <definedName name="LOND_T4_Ind">'[216]Lookup Tables'!$O$108:$S$109</definedName>
    <definedName name="LOND_T5_Com">'[216]Lookup Tables'!$O$110:$S$111</definedName>
    <definedName name="LOND_T5_Ind">'[216]Lookup Tables'!$O$112:$S$113</definedName>
    <definedName name="LOND_T6_Com">'[216]Lookup Tables'!$O$114:$S$115</definedName>
    <definedName name="LOND_T6_Ind">'[216]Lookup Tables'!$O$116:$S$117</definedName>
    <definedName name="LOND_T7">'[216]Lookup Tables'!$O$118:$S$119</definedName>
    <definedName name="long_month">31</definedName>
    <definedName name="Long_Term_Debt_Issues_99_03_Fcst___DCC">#REF!</definedName>
    <definedName name="Long_Term_Debt_Issues_99_03_Fcst___ELEC">#REF!</definedName>
    <definedName name="look">#REF!</definedName>
    <definedName name="LOOKBASE">[236]RETRIEVE!$CS$3:$DA$52</definedName>
    <definedName name="LOOKOPS">#REF!</definedName>
    <definedName name="lookup">#REF!</definedName>
    <definedName name="Lookup_AFFEXP">'[237]Description Mapping'!$D$3:$E$21</definedName>
    <definedName name="Lookup_AFFREV">'[237]Description Mapping'!$A$3:$B$27</definedName>
    <definedName name="lot">#REF!</definedName>
    <definedName name="Louiseville_VV_Annual">'[54]TD-1.2'!$I$328</definedName>
    <definedName name="LOV_FinGlDesktopEntryPageDef_CurrencyCode" hidden="1">[238]_ADFDI_LOV!$C$2:$I$2</definedName>
    <definedName name="LOV_FinGlDesktopEntryPageDef_HeaderAccountingPeriodList" hidden="1">[238]_ADFDI_LOV!$C$12</definedName>
    <definedName name="LOV_FinGlDesktopEntryPageDef_HeaderLedgerIdList" hidden="1">[238]_ADFDI_LOV!$D$6</definedName>
    <definedName name="LOV_FinGlDesktopEntryPageDef_HeaderReversalPeriodList" hidden="1">[238]_ADFDI_LOV!$C$10:$H$10</definedName>
    <definedName name="LOV_FinGlDesktopEntryPageDef_HeaderSourceList" hidden="1">[238]_ADFDI_LOV!$D$8</definedName>
    <definedName name="LOV_FinGlDesktopEntryPageDef_UserCurrencyConversionType" hidden="1">[238]_ADFDI_LOV!$C$4:$AU$4</definedName>
    <definedName name="LOV_oracle_apps_financials_generalLedger_journals_desktopEntry_di_FinGlDesktopMultibatchEntryPageDef_CurrencyCode" hidden="1">[239]_ADFDI_LOV!$C$18:$I$18</definedName>
    <definedName name="LOV_oracle_apps_financials_generalLedger_journals_desktopEntry_di_FinGlDesktopMultibatchEntryPageDef_LedgerId" hidden="1">[239]_ADFDI_LOV!$C$14:$G$14</definedName>
    <definedName name="LOV_oracle_apps_financials_generalLedger_journals_desktopEntry_di_FinGlDesktopMultibatchEntryPageDef_PeriodName" hidden="1">[239]_ADFDI_LOV!$C$22</definedName>
    <definedName name="LOV_oracle_apps_financials_generalLedger_journals_desktopEntry_di_FinGlDesktopMultibatchEntryPageDef_ReversalPeriodName" hidden="1">[239]_ADFDI_LOV!$C$24:$K$24</definedName>
    <definedName name="LOV_oracle_apps_financials_generalLedger_journals_desktopEntry_di_FinGlDesktopMultibatchEntryPageDef_UserCurrencyConversionType" hidden="1">[239]_ADFDI_LOV!$C$20:$AU$20</definedName>
    <definedName name="LOV_oracle_apps_financials_generalLedger_journals_desktopEntry_di_FinGlDesktopMultibatchEntryPageDef_UserJeSourceName" hidden="1">[239]_ADFDI_LOV!$C$16:$D$16</definedName>
    <definedName name="Lowther_VV_Annual">'[54]TD-1.2'!$I$115</definedName>
    <definedName name="LPL_BURD">[240]TVCH_LPL!#REF!</definedName>
    <definedName name="LPL_NI">[240]TVCH_LPL!#REF!</definedName>
    <definedName name="LPLDEF">[241]PAYLPL!$G$195:$M$195</definedName>
    <definedName name="LPLFED">[241]PAYLPL!$O$195</definedName>
    <definedName name="LPLMN">#REF!</definedName>
    <definedName name="LPLUT">#REF!</definedName>
    <definedName name="LPLWI">#REF!</definedName>
    <definedName name="LRP">#REF!</definedName>
    <definedName name="Lst_lstAntStartDate">[75]Lists!$C$42:$C$65</definedName>
    <definedName name="Lst_lstDepartment">[75]Lists!$C$11:$C$18</definedName>
    <definedName name="Lst_lstFC_select">[75]Lists!$M$12</definedName>
    <definedName name="Lst_lstFinLead">[75]Lists!$C$30:$C$35</definedName>
    <definedName name="Lst_lstImpPerMon">[75]Lists!$E$71:$E$101</definedName>
    <definedName name="Lst_lstPrjTermYrs">[75]Lists!$C$71:$C$111</definedName>
    <definedName name="Lst_tblFCname">[75]Lists!$I$11:$J$18</definedName>
    <definedName name="LT_PEC">[49]PEC_1520!#REF!</definedName>
    <definedName name="LT_TETCO">[49]PEC_1520!#REF!</definedName>
    <definedName name="LT_TGC">[49]PEC_1520!#REF!</definedName>
    <definedName name="LT_WFS_Toll">#REF!</definedName>
    <definedName name="LTD">#N/A</definedName>
    <definedName name="LTREC">[49]PEC_1520!#REF!</definedName>
    <definedName name="LTWFS_FV_Rev">'[51]TD-4.6'!$T$54</definedName>
    <definedName name="LTWFS_FVD_Rev">'[51]TD-4.6'!$T$64</definedName>
    <definedName name="LTWFS_Rate">'[51]TD-4.6'!$F$19</definedName>
    <definedName name="LTWFS_VVD_Rev">'[51]TD-4.6'!$T$74</definedName>
    <definedName name="Lubricants">#REF!</definedName>
    <definedName name="LV_AAM_AVAGE">#REF!</definedName>
    <definedName name="LV_AAM_AVMEM">#REF!</definedName>
    <definedName name="LV_AAM_AVPAY">#REF!</definedName>
    <definedName name="LV_AAM_NUMEE">#REF!</definedName>
    <definedName name="LV_IAM_ITOTAVAGE">#REF!</definedName>
    <definedName name="LV_IAM_ITOTBEN">#REF!</definedName>
    <definedName name="LV_IAM_ITOTEE">#REF!</definedName>
    <definedName name="LV_IAM_VAVAGE">#REF!</definedName>
    <definedName name="LV_IAM_VTOTBEN">#REF!</definedName>
    <definedName name="LV_IAM_VTOTEE">#REF!</definedName>
    <definedName name="LV_MR_ACWI">#REF!</definedName>
    <definedName name="LV_PenEarns">#REF!</definedName>
    <definedName name="LV_ValDateN">#REF!</definedName>
    <definedName name="LYN">#REF!</definedName>
    <definedName name="m" hidden="1">{"Page 1",#N/A,FALSE,"Sheet1";"Page 2",#N/A,FALSE,"Sheet1"}</definedName>
    <definedName name="m_1" hidden="1">{"Page 1",#N/A,FALSE,"Sheet1";"Page 2",#N/A,FALSE,"Sheet1"}</definedName>
    <definedName name="m_1_1" hidden="1">{"Page 1",#N/A,FALSE,"Sheet1";"Page 2",#N/A,FALSE,"Sheet1"}</definedName>
    <definedName name="m_1_2" hidden="1">{"Page 1",#N/A,FALSE,"Sheet1";"Page 2",#N/A,FALSE,"Sheet1"}</definedName>
    <definedName name="m_1_3" hidden="1">{"Page 1",#N/A,FALSE,"Sheet1";"Page 2",#N/A,FALSE,"Sheet1"}</definedName>
    <definedName name="m_1_4" hidden="1">{"Page 1",#N/A,FALSE,"Sheet1";"Page 2",#N/A,FALSE,"Sheet1"}</definedName>
    <definedName name="m_1_5" hidden="1">{"Page 1",#N/A,FALSE,"Sheet1";"Page 2",#N/A,FALSE,"Sheet1"}</definedName>
    <definedName name="m_2" hidden="1">{"Page 1",#N/A,FALSE,"Sheet1";"Page 2",#N/A,FALSE,"Sheet1"}</definedName>
    <definedName name="m_2_1" hidden="1">{"Page 1",#N/A,FALSE,"Sheet1";"Page 2",#N/A,FALSE,"Sheet1"}</definedName>
    <definedName name="m_2_2" hidden="1">{"Page 1",#N/A,FALSE,"Sheet1";"Page 2",#N/A,FALSE,"Sheet1"}</definedName>
    <definedName name="m_2_3" hidden="1">{"Page 1",#N/A,FALSE,"Sheet1";"Page 2",#N/A,FALSE,"Sheet1"}</definedName>
    <definedName name="m_2_4" hidden="1">{"Page 1",#N/A,FALSE,"Sheet1";"Page 2",#N/A,FALSE,"Sheet1"}</definedName>
    <definedName name="m_2_5" hidden="1">{"Page 1",#N/A,FALSE,"Sheet1";"Page 2",#N/A,FALSE,"Sheet1"}</definedName>
    <definedName name="m_3" hidden="1">{"Page 1",#N/A,FALSE,"Sheet1";"Page 2",#N/A,FALSE,"Sheet1"}</definedName>
    <definedName name="m_3_1" hidden="1">{"Page 1",#N/A,FALSE,"Sheet1";"Page 2",#N/A,FALSE,"Sheet1"}</definedName>
    <definedName name="m_3_2" hidden="1">{"Page 1",#N/A,FALSE,"Sheet1";"Page 2",#N/A,FALSE,"Sheet1"}</definedName>
    <definedName name="m_3_3" hidden="1">{"Page 1",#N/A,FALSE,"Sheet1";"Page 2",#N/A,FALSE,"Sheet1"}</definedName>
    <definedName name="m_3_4" hidden="1">{"Page 1",#N/A,FALSE,"Sheet1";"Page 2",#N/A,FALSE,"Sheet1"}</definedName>
    <definedName name="m_3_5" hidden="1">{"Page 1",#N/A,FALSE,"Sheet1";"Page 2",#N/A,FALSE,"Sheet1"}</definedName>
    <definedName name="m_4" hidden="1">{"Page 1",#N/A,FALSE,"Sheet1";"Page 2",#N/A,FALSE,"Sheet1"}</definedName>
    <definedName name="m_4_1" hidden="1">{"Page 1",#N/A,FALSE,"Sheet1";"Page 2",#N/A,FALSE,"Sheet1"}</definedName>
    <definedName name="m_4_2" hidden="1">{"Page 1",#N/A,FALSE,"Sheet1";"Page 2",#N/A,FALSE,"Sheet1"}</definedName>
    <definedName name="m_4_3" hidden="1">{"Page 1",#N/A,FALSE,"Sheet1";"Page 2",#N/A,FALSE,"Sheet1"}</definedName>
    <definedName name="m_4_4" hidden="1">{"Page 1",#N/A,FALSE,"Sheet1";"Page 2",#N/A,FALSE,"Sheet1"}</definedName>
    <definedName name="m_4_5" hidden="1">{"Page 1",#N/A,FALSE,"Sheet1";"Page 2",#N/A,FALSE,"Sheet1"}</definedName>
    <definedName name="m_5" hidden="1">{"Page 1",#N/A,FALSE,"Sheet1";"Page 2",#N/A,FALSE,"Sheet1"}</definedName>
    <definedName name="m_5_1" hidden="1">{"Page 1",#N/A,FALSE,"Sheet1";"Page 2",#N/A,FALSE,"Sheet1"}</definedName>
    <definedName name="m_5_2" hidden="1">{"Page 1",#N/A,FALSE,"Sheet1";"Page 2",#N/A,FALSE,"Sheet1"}</definedName>
    <definedName name="m_5_3" hidden="1">{"Page 1",#N/A,FALSE,"Sheet1";"Page 2",#N/A,FALSE,"Sheet1"}</definedName>
    <definedName name="m_5_4" hidden="1">{"Page 1",#N/A,FALSE,"Sheet1";"Page 2",#N/A,FALSE,"Sheet1"}</definedName>
    <definedName name="m_5_5" hidden="1">{"Page 1",#N/A,FALSE,"Sheet1";"Page 2",#N/A,FALSE,"Sheet1"}</definedName>
    <definedName name="M1_Delivery_Temp1">[91]RIDERS!$AU$15</definedName>
    <definedName name="M1_Delivery_Temp2">[91]RIDERS!$AU$16</definedName>
    <definedName name="M1_Delivery_Temp3">[91]RIDERS!$AU$17</definedName>
    <definedName name="M1_Temp_Storage">[91]RIDERS!$AU$33</definedName>
    <definedName name="M12REV">#REF!</definedName>
    <definedName name="M13REV">#REF!</definedName>
    <definedName name="M15REV">#REF!</definedName>
    <definedName name="M2_Delivery_Temp1">[91]RIDERS!$AU$21</definedName>
    <definedName name="M2_Delivery_Temp2">[91]RIDERS!$AU$22</definedName>
    <definedName name="M2_Delivery_Temp3">[91]RIDERS!$AU$23</definedName>
    <definedName name="M2_Temp_Storage">[91]RIDERS!$AU$34</definedName>
    <definedName name="M2CommTier1">[242]Ogives_M2!$D$13:$O$13</definedName>
    <definedName name="M2IndTier1">[242]Ogives_M2!$D$27:$O$27</definedName>
    <definedName name="M2ResTier1">[242]Ogives_M2!$D$6:$O$6</definedName>
    <definedName name="M2ResTier2">[242]Ogives_M2!$D$7:$O$7</definedName>
    <definedName name="M2ResTier3">[242]Ogives_M2!$D$8:$O$8</definedName>
    <definedName name="M2ResTier4">[242]Ogives_M2!$D$9:$O$9</definedName>
    <definedName name="M2TobTier1">[242]Ogives_M2!$D$20:$O$20</definedName>
    <definedName name="M4_M5_Days_Use_Discount_Tier1">[142]Input!$B$40</definedName>
    <definedName name="M4_M5_Days_Use_Discount_Tier2">[142]Input!$B$41</definedName>
    <definedName name="MACBLOC">#REF!</definedName>
    <definedName name="MacGregor_VV_Annual">'[54]TD-1.2'!$I$47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dill_VV_Annual">'[54]TD-1.2'!$I$175</definedName>
    <definedName name="MAINLINE">#REF!</definedName>
    <definedName name="Maintenance">#REF!</definedName>
    <definedName name="MainTitle1">#REF!</definedName>
    <definedName name="MainTitle2">#REF!</definedName>
    <definedName name="Major">'[243]Major Projects'!$A$1:$B$165</definedName>
    <definedName name="MajorER">#REF!</definedName>
    <definedName name="MajorUnit1">#REF!</definedName>
    <definedName name="MajorUnit2">#REF!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nRay_PrFcst">#REF!</definedName>
    <definedName name="ManRay1_IS">#REF!</definedName>
    <definedName name="ManRay1_Qtr">#REF!</definedName>
    <definedName name="ManRay1_Vol">#REF!</definedName>
    <definedName name="ManRay1_VolQtr">#REF!</definedName>
    <definedName name="ManRay99_IS">#REF!</definedName>
    <definedName name="ManRay99_Vol">#REF!</definedName>
    <definedName name="ManRay99_VolQtr">#REF!</definedName>
    <definedName name="MANUAL_AC_AP">[244]OBI_Pivot!$Q$38:$S$90</definedName>
    <definedName name="MANUF">#REF!</definedName>
    <definedName name="mar">#REF!</definedName>
    <definedName name="Mar_Y1">#REF!</definedName>
    <definedName name="Mar_Y2">#REF!</definedName>
    <definedName name="Mar_Y3">#REF!</definedName>
    <definedName name="mar15data">#REF!</definedName>
    <definedName name="mar3rate">[59]Instructions!$G$14</definedName>
    <definedName name="MarAOS">#REF!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bud">#REF!</definedName>
    <definedName name="MARCH_PAGE">'[47]Duke Energy SEC FC 13 A-1'!$Z$5:$AN$47</definedName>
    <definedName name="MARCHWORKSHEET">'[47]Duke Energy SEC FC 13 A-1'!$A$6:$J$38</definedName>
    <definedName name="MarginbyRClass">'[245]VOL and Rev'!#REF!</definedName>
    <definedName name="MarginbyRep">'[246]Margin Report'!#REF!</definedName>
    <definedName name="MarginGraphNumbers">#REF!</definedName>
    <definedName name="MarHV">#REF!</definedName>
    <definedName name="MARKET">#REF!</definedName>
    <definedName name="marrate">[59]Instructions!$C$14</definedName>
    <definedName name="Marten_VV_Annual">'[54]TD-1.2'!$I$136</definedName>
    <definedName name="Mascouche_VV_Annual">'[54]TD-1.2'!$I$343</definedName>
    <definedName name="Master">#REF!</definedName>
    <definedName name="Master1">#REF!</definedName>
    <definedName name="Matheson_VV_Annual">'[54]TD-1.2'!$I$125</definedName>
    <definedName name="Mattice_VV_Annual">'[54]TD-1.2'!$I$114</definedName>
    <definedName name="Maturity">#REF!</definedName>
    <definedName name="MAV_Delivery_M4_Firm">[68]Supplementals!$K$197</definedName>
    <definedName name="MAV_Delivery_M4M5_Int">[68]Supplementals!$K$202</definedName>
    <definedName name="MAV_GasSupply_M4M5">[68]Supplementals!$K$94</definedName>
    <definedName name="Max">[42]Max!$D$31</definedName>
    <definedName name="Max.py">'[42]Input Page'!$H$16</definedName>
    <definedName name="Max.py2">'[42]Input Page'!$L$13</definedName>
    <definedName name="Max10Yr">[42]Max!$D$18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Pct">[42]Max!$D$33</definedName>
    <definedName name="MaxPct.py">'[42]Input Page'!$H$17</definedName>
    <definedName name="MaxPct.py2">'[42]Input Page'!$L$14</definedName>
    <definedName name="MaxValue1">#REF!</definedName>
    <definedName name="MaxValue2">#REF!</definedName>
    <definedName name="may">#REF!</definedName>
    <definedName name="May_Y1">#REF!</definedName>
    <definedName name="May_Y2">#REF!</definedName>
    <definedName name="May_Y3">#REF!</definedName>
    <definedName name="may15data">[58]may15!$C$6:$I$17</definedName>
    <definedName name="May1Forecast" hidden="1">{"Page 1",#N/A,FALSE,"Sheet1";"Page 2",#N/A,FALSE,"Sheet1"}</definedName>
    <definedName name="May1Forecast_1" hidden="1">{"Page 1",#N/A,FALSE,"Sheet1";"Page 2",#N/A,FALSE,"Sheet1"}</definedName>
    <definedName name="May1Forecast_1_1" hidden="1">{"Page 1",#N/A,FALSE,"Sheet1";"Page 2",#N/A,FALSE,"Sheet1"}</definedName>
    <definedName name="May1Forecast_1_2" hidden="1">{"Page 1",#N/A,FALSE,"Sheet1";"Page 2",#N/A,FALSE,"Sheet1"}</definedName>
    <definedName name="May1Forecast_1_3" hidden="1">{"Page 1",#N/A,FALSE,"Sheet1";"Page 2",#N/A,FALSE,"Sheet1"}</definedName>
    <definedName name="May1Forecast_1_4" hidden="1">{"Page 1",#N/A,FALSE,"Sheet1";"Page 2",#N/A,FALSE,"Sheet1"}</definedName>
    <definedName name="May1Forecast_1_5" hidden="1">{"Page 1",#N/A,FALSE,"Sheet1";"Page 2",#N/A,FALSE,"Sheet1"}</definedName>
    <definedName name="May1Forecast_2" hidden="1">{"Page 1",#N/A,FALSE,"Sheet1";"Page 2",#N/A,FALSE,"Sheet1"}</definedName>
    <definedName name="May1Forecast_2_1" hidden="1">{"Page 1",#N/A,FALSE,"Sheet1";"Page 2",#N/A,FALSE,"Sheet1"}</definedName>
    <definedName name="May1Forecast_2_2" hidden="1">{"Page 1",#N/A,FALSE,"Sheet1";"Page 2",#N/A,FALSE,"Sheet1"}</definedName>
    <definedName name="May1Forecast_2_3" hidden="1">{"Page 1",#N/A,FALSE,"Sheet1";"Page 2",#N/A,FALSE,"Sheet1"}</definedName>
    <definedName name="May1Forecast_2_4" hidden="1">{"Page 1",#N/A,FALSE,"Sheet1";"Page 2",#N/A,FALSE,"Sheet1"}</definedName>
    <definedName name="May1Forecast_2_5" hidden="1">{"Page 1",#N/A,FALSE,"Sheet1";"Page 2",#N/A,FALSE,"Sheet1"}</definedName>
    <definedName name="May1Forecast_3" hidden="1">{"Page 1",#N/A,FALSE,"Sheet1";"Page 2",#N/A,FALSE,"Sheet1"}</definedName>
    <definedName name="May1Forecast_3_1" hidden="1">{"Page 1",#N/A,FALSE,"Sheet1";"Page 2",#N/A,FALSE,"Sheet1"}</definedName>
    <definedName name="May1Forecast_3_2" hidden="1">{"Page 1",#N/A,FALSE,"Sheet1";"Page 2",#N/A,FALSE,"Sheet1"}</definedName>
    <definedName name="May1Forecast_3_3" hidden="1">{"Page 1",#N/A,FALSE,"Sheet1";"Page 2",#N/A,FALSE,"Sheet1"}</definedName>
    <definedName name="May1Forecast_3_4" hidden="1">{"Page 1",#N/A,FALSE,"Sheet1";"Page 2",#N/A,FALSE,"Sheet1"}</definedName>
    <definedName name="May1Forecast_3_5" hidden="1">{"Page 1",#N/A,FALSE,"Sheet1";"Page 2",#N/A,FALSE,"Sheet1"}</definedName>
    <definedName name="May1Forecast_4" hidden="1">{"Page 1",#N/A,FALSE,"Sheet1";"Page 2",#N/A,FALSE,"Sheet1"}</definedName>
    <definedName name="May1Forecast_4_1" hidden="1">{"Page 1",#N/A,FALSE,"Sheet1";"Page 2",#N/A,FALSE,"Sheet1"}</definedName>
    <definedName name="May1Forecast_4_2" hidden="1">{"Page 1",#N/A,FALSE,"Sheet1";"Page 2",#N/A,FALSE,"Sheet1"}</definedName>
    <definedName name="May1Forecast_4_3" hidden="1">{"Page 1",#N/A,FALSE,"Sheet1";"Page 2",#N/A,FALSE,"Sheet1"}</definedName>
    <definedName name="May1Forecast_4_4" hidden="1">{"Page 1",#N/A,FALSE,"Sheet1";"Page 2",#N/A,FALSE,"Sheet1"}</definedName>
    <definedName name="May1Forecast_4_5" hidden="1">{"Page 1",#N/A,FALSE,"Sheet1";"Page 2",#N/A,FALSE,"Sheet1"}</definedName>
    <definedName name="May1Forecast_5" hidden="1">{"Page 1",#N/A,FALSE,"Sheet1";"Page 2",#N/A,FALSE,"Sheet1"}</definedName>
    <definedName name="May1Forecast_5_1" hidden="1">{"Page 1",#N/A,FALSE,"Sheet1";"Page 2",#N/A,FALSE,"Sheet1"}</definedName>
    <definedName name="May1Forecast_5_2" hidden="1">{"Page 1",#N/A,FALSE,"Sheet1";"Page 2",#N/A,FALSE,"Sheet1"}</definedName>
    <definedName name="May1Forecast_5_3" hidden="1">{"Page 1",#N/A,FALSE,"Sheet1";"Page 2",#N/A,FALSE,"Sheet1"}</definedName>
    <definedName name="May1Forecast_5_4" hidden="1">{"Page 1",#N/A,FALSE,"Sheet1";"Page 2",#N/A,FALSE,"Sheet1"}</definedName>
    <definedName name="May1Forecast_5_5" hidden="1">{"Page 1",#N/A,FALSE,"Sheet1";"Page 2",#N/A,FALSE,"Sheet1"}</definedName>
    <definedName name="may3rate">[59]Instructions!$G$16</definedName>
    <definedName name="MayAOS">#REF!</definedName>
    <definedName name="maybud">#REF!</definedName>
    <definedName name="MayForecast" hidden="1">{"Page 1",#N/A,FALSE,"Sheet1";"Page 2",#N/A,FALSE,"Sheet1"}</definedName>
    <definedName name="MayForecast_1" hidden="1">{"Page 1",#N/A,FALSE,"Sheet1";"Page 2",#N/A,FALSE,"Sheet1"}</definedName>
    <definedName name="MayForecast_1_1" hidden="1">{"Page 1",#N/A,FALSE,"Sheet1";"Page 2",#N/A,FALSE,"Sheet1"}</definedName>
    <definedName name="MayForecast_1_2" hidden="1">{"Page 1",#N/A,FALSE,"Sheet1";"Page 2",#N/A,FALSE,"Sheet1"}</definedName>
    <definedName name="MayForecast_1_3" hidden="1">{"Page 1",#N/A,FALSE,"Sheet1";"Page 2",#N/A,FALSE,"Sheet1"}</definedName>
    <definedName name="MayForecast_1_4" hidden="1">{"Page 1",#N/A,FALSE,"Sheet1";"Page 2",#N/A,FALSE,"Sheet1"}</definedName>
    <definedName name="MayForecast_1_5" hidden="1">{"Page 1",#N/A,FALSE,"Sheet1";"Page 2",#N/A,FALSE,"Sheet1"}</definedName>
    <definedName name="MayForecast_2" hidden="1">{"Page 1",#N/A,FALSE,"Sheet1";"Page 2",#N/A,FALSE,"Sheet1"}</definedName>
    <definedName name="MayForecast_2_1" hidden="1">{"Page 1",#N/A,FALSE,"Sheet1";"Page 2",#N/A,FALSE,"Sheet1"}</definedName>
    <definedName name="MayForecast_2_2" hidden="1">{"Page 1",#N/A,FALSE,"Sheet1";"Page 2",#N/A,FALSE,"Sheet1"}</definedName>
    <definedName name="MayForecast_2_3" hidden="1">{"Page 1",#N/A,FALSE,"Sheet1";"Page 2",#N/A,FALSE,"Sheet1"}</definedName>
    <definedName name="MayForecast_2_4" hidden="1">{"Page 1",#N/A,FALSE,"Sheet1";"Page 2",#N/A,FALSE,"Sheet1"}</definedName>
    <definedName name="MayForecast_2_5" hidden="1">{"Page 1",#N/A,FALSE,"Sheet1";"Page 2",#N/A,FALSE,"Sheet1"}</definedName>
    <definedName name="MayForecast_3" hidden="1">{"Page 1",#N/A,FALSE,"Sheet1";"Page 2",#N/A,FALSE,"Sheet1"}</definedName>
    <definedName name="MayForecast_3_1" hidden="1">{"Page 1",#N/A,FALSE,"Sheet1";"Page 2",#N/A,FALSE,"Sheet1"}</definedName>
    <definedName name="MayForecast_3_2" hidden="1">{"Page 1",#N/A,FALSE,"Sheet1";"Page 2",#N/A,FALSE,"Sheet1"}</definedName>
    <definedName name="MayForecast_3_3" hidden="1">{"Page 1",#N/A,FALSE,"Sheet1";"Page 2",#N/A,FALSE,"Sheet1"}</definedName>
    <definedName name="MayForecast_3_4" hidden="1">{"Page 1",#N/A,FALSE,"Sheet1";"Page 2",#N/A,FALSE,"Sheet1"}</definedName>
    <definedName name="MayForecast_3_5" hidden="1">{"Page 1",#N/A,FALSE,"Sheet1";"Page 2",#N/A,FALSE,"Sheet1"}</definedName>
    <definedName name="MayForecast_4" hidden="1">{"Page 1",#N/A,FALSE,"Sheet1";"Page 2",#N/A,FALSE,"Sheet1"}</definedName>
    <definedName name="MayForecast_4_1" hidden="1">{"Page 1",#N/A,FALSE,"Sheet1";"Page 2",#N/A,FALSE,"Sheet1"}</definedName>
    <definedName name="MayForecast_4_2" hidden="1">{"Page 1",#N/A,FALSE,"Sheet1";"Page 2",#N/A,FALSE,"Sheet1"}</definedName>
    <definedName name="MayForecast_4_3" hidden="1">{"Page 1",#N/A,FALSE,"Sheet1";"Page 2",#N/A,FALSE,"Sheet1"}</definedName>
    <definedName name="MayForecast_4_4" hidden="1">{"Page 1",#N/A,FALSE,"Sheet1";"Page 2",#N/A,FALSE,"Sheet1"}</definedName>
    <definedName name="MayForecast_4_5" hidden="1">{"Page 1",#N/A,FALSE,"Sheet1";"Page 2",#N/A,FALSE,"Sheet1"}</definedName>
    <definedName name="MayForecast_5" hidden="1">{"Page 1",#N/A,FALSE,"Sheet1";"Page 2",#N/A,FALSE,"Sheet1"}</definedName>
    <definedName name="MayForecast_5_1" hidden="1">{"Page 1",#N/A,FALSE,"Sheet1";"Page 2",#N/A,FALSE,"Sheet1"}</definedName>
    <definedName name="MayForecast_5_2" hidden="1">{"Page 1",#N/A,FALSE,"Sheet1";"Page 2",#N/A,FALSE,"Sheet1"}</definedName>
    <definedName name="MayForecast_5_3" hidden="1">{"Page 1",#N/A,FALSE,"Sheet1";"Page 2",#N/A,FALSE,"Sheet1"}</definedName>
    <definedName name="MayForecast_5_4" hidden="1">{"Page 1",#N/A,FALSE,"Sheet1";"Page 2",#N/A,FALSE,"Sheet1"}</definedName>
    <definedName name="MayForecast_5_5" hidden="1">{"Page 1",#N/A,FALSE,"Sheet1";"Page 2",#N/A,FALSE,"Sheet1"}</definedName>
    <definedName name="MayHV">#REF!</definedName>
    <definedName name="mayrate">[59]Instructions!$C$16</definedName>
    <definedName name="MC">'[247]CURTACT-JAN98'!$AK$18</definedName>
    <definedName name="MC_Con_IS">#REF!</definedName>
    <definedName name="MC_MSTCO_IS">#REF!</definedName>
    <definedName name="McClain" hidden="1">{"PAGE_1",#N/A,FALSE,"MONTH"}</definedName>
    <definedName name="MCCLAIN2" hidden="1">{"PAGE_1",#N/A,FALSE,"MONTH"}</definedName>
    <definedName name="MCConsol_Qtr">#REF!</definedName>
    <definedName name="MCConsol_Vol">#REF!</definedName>
    <definedName name="MCConsol_VolQtr">#REF!</definedName>
    <definedName name="MCGS_IS">#REF!</definedName>
    <definedName name="MCGS_PrFcst">#REF!</definedName>
    <definedName name="MCGS_Qtr">#REF!</definedName>
    <definedName name="MCGS_Vol">#REF!</definedName>
    <definedName name="MCGS_VolQtr">#REF!</definedName>
    <definedName name="MCMars_PrFcst">#REF!</definedName>
    <definedName name="MCMars_Qtr">#REF!</definedName>
    <definedName name="MCMars_Vol">#REF!</definedName>
    <definedName name="MCMars_VolQtr">#REF!</definedName>
    <definedName name="MCSlug_IS">#REF!</definedName>
    <definedName name="MCSlug_PrFcst">#REF!</definedName>
    <definedName name="MCSlug_Qtr">#REF!</definedName>
    <definedName name="MCSlug_Vol">#REF!</definedName>
    <definedName name="MCSlug_VolQtr">#REF!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DV">#REF!</definedName>
    <definedName name="me">"Button 5"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als___entertainment___Canada">#REF!</definedName>
    <definedName name="MeasDate">'[42]Input Page'!$C$9</definedName>
    <definedName name="MeasDate.ny">'[42]Input Page'!$D$9</definedName>
    <definedName name="MeasDate.py">'[42]Input Page'!$B$9</definedName>
    <definedName name="MeasDt">'[42]Input Page'!$C$10</definedName>
    <definedName name="MeasDt.ny">'[42]Input Page'!$D$10</definedName>
    <definedName name="MeasDt.py">'[42]Input Page'!$B$10</definedName>
    <definedName name="MeasDtBOY">'[42]Input Page'!$C$11</definedName>
    <definedName name="MeasDtBOY.ny">'[42]Input Page'!$D$11</definedName>
    <definedName name="MeasDtBOY.py">'[42]Input Page'!$B$11</definedName>
    <definedName name="MED">[220]CRITERIA!$A$18:$A$19</definedName>
    <definedName name="MelAssetClass">[248]Capex!$B$3:$B$89</definedName>
    <definedName name="MelCCHeading">[248]Capex!$C$3:$C$89</definedName>
    <definedName name="MelYTDActuals">[248]Capex!$E$3:$E$89</definedName>
    <definedName name="Membership_Dues">#REF!</definedName>
    <definedName name="MENU">#N/A</definedName>
    <definedName name="menu_inputs">#REF!</definedName>
    <definedName name="menu_inputs2">#REF!</definedName>
    <definedName name="menu_select">#REF!</definedName>
    <definedName name="menu_select2">#REF!</definedName>
    <definedName name="Mercer1">'[25]MR Appendices'!#REF!</definedName>
    <definedName name="Mercer2">#REF!</definedName>
    <definedName name="mercer3">#REF!</definedName>
    <definedName name="MERCH_CUR_RPT">[149]Merch_ESTI_IS!#REF!</definedName>
    <definedName name="MERCH_PRIOR_ACT">[149]Merch_ESTI_IS!#REF!</definedName>
    <definedName name="MERCH_PRIOR_RPT">[149]Merch_ESTI_IS!#REF!</definedName>
    <definedName name="MergeData">#REF!</definedName>
    <definedName name="MergeData3">#REF!</definedName>
    <definedName name="Meter_Del_Press">'[51]TD-2.1'!#REF!</definedName>
    <definedName name="Meter_Diversion">'[51]TD-2.1'!#REF!</definedName>
    <definedName name="Meter_Factor_Misc_Rev">'[51]TD-2.1'!$F$50</definedName>
    <definedName name="Meter_Gas_Exch">'[51]TD-2.1'!#REF!</definedName>
    <definedName name="Meter_Gross_Rev_Req">'[51]TD-2.1'!$F$113</definedName>
    <definedName name="Meter_Installations">'[174]CapExp &amp; Other Input'!#REF!</definedName>
    <definedName name="Meter_IS">'[51]TD-2.1'!#REF!</definedName>
    <definedName name="Meter_Meter">'[51]TD-2.1'!#REF!</definedName>
    <definedName name="Meter_Misc_Credit">'[51]TD-2.1'!$F$137</definedName>
    <definedName name="Meter_Net_Rev_Req">'[51]TD-2.1'!$F$141</definedName>
    <definedName name="Meter_PS">'[51]TD-2.1'!#REF!</definedName>
    <definedName name="Meter_STS">'[51]TD-2.1'!#REF!</definedName>
    <definedName name="Meter_TWS">'[51]TD-2.1'!#REF!</definedName>
    <definedName name="Metering">'[51]TD-4.6'!#REF!</definedName>
    <definedName name="MeterList">#REF!</definedName>
    <definedName name="Methodall">#REF!</definedName>
    <definedName name="MEWarning" hidden="1">1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coast">#REF!</definedName>
    <definedName name="MidCorp">#REF!</definedName>
    <definedName name="MIDW">#REF!</definedName>
    <definedName name="Midwest_Pipelines_EBIT">#REF!</definedName>
    <definedName name="MIDWPK">#REF!</definedName>
    <definedName name="miko" hidden="1">#REF!</definedName>
    <definedName name="Mill_Benefits">#REF!</definedName>
    <definedName name="Million">[145]Names!$F$3</definedName>
    <definedName name="Min">'[42]Min 8.50% After All'!$D$22</definedName>
    <definedName name="Min.py">'[42]Input Page'!$H$14</definedName>
    <definedName name="Min.py2">'[42]Input Page'!$L$11</definedName>
    <definedName name="min_int_ebit_detail">#REF!</definedName>
    <definedName name="min_int_int_detail">#REF!</definedName>
    <definedName name="MinDenMth">#REF!</definedName>
    <definedName name="MinHRSummer">#REF!</definedName>
    <definedName name="MinHRWinter">#REF!</definedName>
    <definedName name="Miniota_VV_Annual">'[54]TD-1.2'!$I$40</definedName>
    <definedName name="MinLifeMth">#REF!</definedName>
    <definedName name="MinMedMth">#REF!</definedName>
    <definedName name="MinMWSummer">#REF!</definedName>
    <definedName name="MinMWWinter">#REF!</definedName>
    <definedName name="MinNoCB">'[42]Min 8.50% After All'!$K$11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Pct">'[42]Min 8.50% After All'!$D$23</definedName>
    <definedName name="MinPct.py">'[42]Input Page'!$H$15</definedName>
    <definedName name="MinPct.py2">'[42]Input Page'!$L$12</definedName>
    <definedName name="Minspcpay">#REF!</definedName>
    <definedName name="MinValue1">#REF!</definedName>
    <definedName name="MinValue2">#REF!</definedName>
    <definedName name="Mirabel_VV_Annual">'[54]TD-1.2'!$I$352</definedName>
    <definedName name="MIRR">#REF!</definedName>
    <definedName name="Misc._contracts_and_leases">#REF!</definedName>
    <definedName name="Misc_Factor_Misc_Rev">'[51]TD-2.1'!$E$50</definedName>
    <definedName name="Misc_Rev">'[51]TD-2.1'!$D$137</definedName>
    <definedName name="Misc1">#REF!</definedName>
    <definedName name="Miscellaneous">#REF!</definedName>
    <definedName name="Miscellaneous_A">#REF!</definedName>
    <definedName name="Miscellaneous_B">#REF!</definedName>
    <definedName name="MisR31_CapEx">#REF!</definedName>
    <definedName name="MisR35_AnnDepre">#REF!</definedName>
    <definedName name="MisR42_TaxDepre">#REF!</definedName>
    <definedName name="MisR45_PPD">#REF!</definedName>
    <definedName name="MissCanIS">#REF!</definedName>
    <definedName name="MK">#REF!</definedName>
    <definedName name="MLP_PR">#REF!</definedName>
    <definedName name="MLP_PR2">#REF!</definedName>
    <definedName name="MLPBase">#REF!</definedName>
    <definedName name="MLPNew">#REF!</definedName>
    <definedName name="mmmm" hidden="1">{"Balance Sheet",#N/A,FALSE,"Stmt of Financial Position"}</definedName>
    <definedName name="MNAPP">[249]APPORMN!#REF!</definedName>
    <definedName name="MNAPP2">#REF!</definedName>
    <definedName name="MNAVE">#REF!</definedName>
    <definedName name="MNMGMTINV">#REF!</definedName>
    <definedName name="MNMGMTLETTER">#REF!</definedName>
    <definedName name="MNPROPBEG">#REF!</definedName>
    <definedName name="MNPROPEND">#REF!</definedName>
    <definedName name="Mobilation_management">#REF!</definedName>
    <definedName name="MOBILINV">#REF!</definedName>
    <definedName name="MOBILLETTER">#REF!</definedName>
    <definedName name="Model">[83]Setup!$E$4</definedName>
    <definedName name="Model_audit">#REF!</definedName>
    <definedName name="Modelling">#REF!</definedName>
    <definedName name="Module1.Button1_Click">[97]!Module1.Button1_Click</definedName>
    <definedName name="Module1.Button10_Click">[95]!Module1.Button10_Click</definedName>
    <definedName name="Module1.Button11_Click">[95]!Module1.Button11_Click</definedName>
    <definedName name="Module1.Button12_Click">[95]!Module1.Button12_Click</definedName>
    <definedName name="Module1.Button2_Click">[97]!Module1.Button2_Click</definedName>
    <definedName name="Module1.Button3_Click">[97]!Module1.Button3_Click</definedName>
    <definedName name="Module1.Button4_Click">[97]!Module1.Button4_Click</definedName>
    <definedName name="Module1.Button5_Click">[97]!Module1.Button5_Click</definedName>
    <definedName name="Module1.Button6_Click">[97]!Module1.Button6_Click</definedName>
    <definedName name="Module1.Button7_Click">[97]!Module1.Button7_Click</definedName>
    <definedName name="Module1.Button8_Click">[95]!Module1.Button8_Click</definedName>
    <definedName name="Module1.Button9_Click">[95]!Module1.Button9_Click</definedName>
    <definedName name="Monitor_costs">#REF!</definedName>
    <definedName name="Month">#REF!</definedName>
    <definedName name="month_desc">#REF!</definedName>
    <definedName name="Month_Table">'[250]LTD Redemp'!$S$9:$T$26</definedName>
    <definedName name="MonthEndDate">#REF!</definedName>
    <definedName name="monthexp1">[128]defaults1!$D$7:$I$114</definedName>
    <definedName name="MonthGrant">[139]Parameters!$C$5</definedName>
    <definedName name="MonthList">'[141]Input Information'!$C$26:$C$37</definedName>
    <definedName name="Monthly_Charge_6Nations">'[68]Detail Model'!$BV$534</definedName>
    <definedName name="Monthly_Charge_M1">'[68]Detail Model'!$BM$275</definedName>
    <definedName name="Monthly_Charge_M1_Bill32">'[142]Detail Model'!$BK$269</definedName>
    <definedName name="Monthly_Charge_M2">'[68]Detail Model'!$BM$288</definedName>
    <definedName name="Monthly_Charge_M2_Bill32">'[142]Detail Model'!$BK$282</definedName>
    <definedName name="Monthly_Charge_M4_Bill32">'[142]Detail Model'!$BK$345</definedName>
    <definedName name="Monthly_Charge_M5">'[68]Detail Model'!$BM$350</definedName>
    <definedName name="Monthly_Charge_M5_Bill32">'[142]Detail Model'!$BK$345</definedName>
    <definedName name="Monthly_Charge_NRG">'[68]Detail Model'!$BV$533</definedName>
    <definedName name="Monthly_Charge_R01">'[68]Detail Model'!$BM$22</definedName>
    <definedName name="Monthly_Charge_R01_Bill32">'[142]Detail Model'!$BK$23</definedName>
    <definedName name="Monthly_Charge_R10">'[68]Detail Model'!$BM$80</definedName>
    <definedName name="Monthly_Charge_R10_Bill32">'[142]Detail Model'!$BK$78</definedName>
    <definedName name="Monthly_Charge_R100">'[68]Detail Model'!$BM$214</definedName>
    <definedName name="Monthly_Charge_R100_Bill32">'[142]Detail Model'!$BK$210</definedName>
    <definedName name="Monthly_Charge_R20">'[68]Detail Model'!$BM$138</definedName>
    <definedName name="Monthly_Charge_R20_Bill32">'[142]Detail Model'!$BK$133</definedName>
    <definedName name="Monthly_Charge_R25">'[68]Detail Model'!$BM$203</definedName>
    <definedName name="Monthly_Charge_T1">'[68]Detail Model'!$BM$459</definedName>
    <definedName name="Monthly_Charge_T1_Bill32">'[142]Detail Model'!$BK$457</definedName>
    <definedName name="Monthly_Charge_T2">'[68]Detail Model'!$BM$486</definedName>
    <definedName name="Monthly_Charge_T2_Bill32">'[142]Detail Model'!$BK$514</definedName>
    <definedName name="Monthly_Charge_T3">'[68]Detail Model'!$BM$535</definedName>
    <definedName name="Monthly_Transport_R100">'[121]Detail Model'!$BK$263</definedName>
    <definedName name="Monthly_Transport_R20">'[121]Detail Model'!$BK$167</definedName>
    <definedName name="Monthly_Transport_R25">'[68]Detail Model'!$BM$205</definedName>
    <definedName name="MonthlyBump">#REF!</definedName>
    <definedName name="MonthlyPrompt">#REF!</definedName>
    <definedName name="MonthMat">[139]Parameters!$C$6</definedName>
    <definedName name="MonthNew">#REF!</definedName>
    <definedName name="MonthNum">[251]Index!$C$2</definedName>
    <definedName name="Months">[139]Parameters!$C$10</definedName>
    <definedName name="Moonbeam_VV_Annual">'[54]TD-1.2'!$I$118</definedName>
    <definedName name="Moosomin_VV_Annual">'[54]TD-1.2'!$I$23</definedName>
    <definedName name="MORR1">#REF!</definedName>
    <definedName name="MORR2">#REF!</definedName>
    <definedName name="MORR3">#REF!</definedName>
    <definedName name="MORR4">#REF!</definedName>
    <definedName name="Mort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oving">#REF!</definedName>
    <definedName name="MR99_Qtr">#REF!</definedName>
    <definedName name="MRRef">[110]!MRRef</definedName>
    <definedName name="MS_disc">'[252]MS Globe'!$A$1:$L$221</definedName>
    <definedName name="MS_exp">'[252]MS Expense'!$A$1:$J$84</definedName>
    <definedName name="mth">#REF!</definedName>
    <definedName name="Mth_rate">[253]Vlookup!$A$4:$F$28</definedName>
    <definedName name="MthlyRep">#REF!</definedName>
    <definedName name="mult">'[37]Rev&amp;Exp'!#REF!</definedName>
    <definedName name="Mun_Tax_Fix_Trans">'[51]Gross Rev Req'!$G$33</definedName>
    <definedName name="Mun_Tax_Meter">'[51]Gross Rev Req'!$F$33</definedName>
    <definedName name="Mun_Tax_Trans_First">[51]FUNS!$G$221</definedName>
    <definedName name="Mun_Taxes">[51]FUNS!$G$216</definedName>
    <definedName name="MUNI_TAX_RATE">[98]WFeasoParam!$B$5</definedName>
    <definedName name="Municipal_Property_Tax">#REF!</definedName>
    <definedName name="Muskoka_VV_Annual">'[54]TD-1.2'!$I$177</definedName>
    <definedName name="MV_AdjTrans">#REF!</definedName>
    <definedName name="MVA">[42]Assets!$E$17</definedName>
    <definedName name="MVA.py">'[42]Input Page'!$H$31</definedName>
    <definedName name="MVA.py2">'[42]Input Page'!$L$23</definedName>
    <definedName name="MVAEOY">'[42]Min 8.50% After All'!$K$25</definedName>
    <definedName name="MVAEOY.py">[42]Assets!$G$18</definedName>
    <definedName name="MVAexp.py">[42]Assets!$E$16</definedName>
    <definedName name="MVAInt.py">[42]Assets!$E$15</definedName>
    <definedName name="MVOL">#REF!</definedName>
    <definedName name="MYOPT">#REF!</definedName>
    <definedName name="mypassword" hidden="1">"chuck"</definedName>
    <definedName name="MYSPREAD">#REF!</definedName>
    <definedName name="MZ">#REF!</definedName>
    <definedName name="MZ_Ave_FR">#REF!</definedName>
    <definedName name="Mz_Centra_FV_T">#REF!</definedName>
    <definedName name="Mz_Centra_PR">'[51]TD-3.3'!$J$24</definedName>
    <definedName name="Mz_Centra_VV_T">#REF!</definedName>
    <definedName name="Mz_CentraHold_FV_T">#REF!</definedName>
    <definedName name="Mz_CentraHold_PR">'[51]TD-3.3'!$J$26</definedName>
    <definedName name="Mz_CentraHold_VV_T">#REF!</definedName>
    <definedName name="Mz_F_FST">'[51]TD-3.1'!$G$32</definedName>
    <definedName name="Mz_FS_Comm_Rate">'[51]TD-3.2'!$K$15</definedName>
    <definedName name="Mz_FS_Dem_Rate">'[51]TD-3.2'!$J$15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'[51]TD-3.3'!$J$28</definedName>
    <definedName name="MZ_GlAustin_VV_T">#REF!</definedName>
    <definedName name="Mz_IS1_Rate">'[51]TD-3.2'!$P$15</definedName>
    <definedName name="Mz_IS2_Rate">'[51]TD-3.2'!$Q$15</definedName>
    <definedName name="Mz_PS_Toll">#REF!</definedName>
    <definedName name="Mz_Total_Alloc_Cost">'[51]TD-3.1'!$I$34</definedName>
    <definedName name="Mz_TransCost_Fix">'[51]TD-3.1'!$G$34</definedName>
    <definedName name="Mz_TransCost_Var">'[51]TD-3.1'!$H$34</definedName>
    <definedName name="Mz_TWS_Toll">#REF!</definedName>
    <definedName name="Mz_V_FST">'[51]TD-3.1'!$H$32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" hidden="1">{"Page 1",#N/A,FALSE,"Sheet1";"Page 2",#N/A,FALSE,"Sheet1"}</definedName>
    <definedName name="N.Bay_By.Pass_Perc">'[54]TD-1.6'!$AC$307</definedName>
    <definedName name="N.Bay_By.Pass_Test">'[54]TD-1.6'!$AC$359</definedName>
    <definedName name="N.Bay_Main_Test">'[54]TD-1.6'!$AC$349</definedName>
    <definedName name="N.Bay_Mainline">'[54]TD-1.6'!$AC$297</definedName>
    <definedName name="N.Bay_Short_Test">'[54]TD-1.6'!$Z$349</definedName>
    <definedName name="N.Bay_Shortcut">'[54]TD-1.6'!$Z$297</definedName>
    <definedName name="N___C">#REF!</definedName>
    <definedName name="n_1" hidden="1">{"Page 1",#N/A,FALSE,"Sheet1";"Page 2",#N/A,FALSE,"Sheet1"}</definedName>
    <definedName name="n_1_1" hidden="1">{"Page 1",#N/A,FALSE,"Sheet1";"Page 2",#N/A,FALSE,"Sheet1"}</definedName>
    <definedName name="n_1_2" hidden="1">{"Page 1",#N/A,FALSE,"Sheet1";"Page 2",#N/A,FALSE,"Sheet1"}</definedName>
    <definedName name="n_1_3" hidden="1">{"Page 1",#N/A,FALSE,"Sheet1";"Page 2",#N/A,FALSE,"Sheet1"}</definedName>
    <definedName name="n_1_4" hidden="1">{"Page 1",#N/A,FALSE,"Sheet1";"Page 2",#N/A,FALSE,"Sheet1"}</definedName>
    <definedName name="n_1_5" hidden="1">{"Page 1",#N/A,FALSE,"Sheet1";"Page 2",#N/A,FALSE,"Sheet1"}</definedName>
    <definedName name="n_2" hidden="1">{"Page 1",#N/A,FALSE,"Sheet1";"Page 2",#N/A,FALSE,"Sheet1"}</definedName>
    <definedName name="n_2_1" hidden="1">{"Page 1",#N/A,FALSE,"Sheet1";"Page 2",#N/A,FALSE,"Sheet1"}</definedName>
    <definedName name="n_2_2" hidden="1">{"Page 1",#N/A,FALSE,"Sheet1";"Page 2",#N/A,FALSE,"Sheet1"}</definedName>
    <definedName name="n_2_3" hidden="1">{"Page 1",#N/A,FALSE,"Sheet1";"Page 2",#N/A,FALSE,"Sheet1"}</definedName>
    <definedName name="n_2_4" hidden="1">{"Page 1",#N/A,FALSE,"Sheet1";"Page 2",#N/A,FALSE,"Sheet1"}</definedName>
    <definedName name="n_2_5" hidden="1">{"Page 1",#N/A,FALSE,"Sheet1";"Page 2",#N/A,FALSE,"Sheet1"}</definedName>
    <definedName name="n_3" hidden="1">{"Page 1",#N/A,FALSE,"Sheet1";"Page 2",#N/A,FALSE,"Sheet1"}</definedName>
    <definedName name="n_3_1" hidden="1">{"Page 1",#N/A,FALSE,"Sheet1";"Page 2",#N/A,FALSE,"Sheet1"}</definedName>
    <definedName name="n_3_2" hidden="1">{"Page 1",#N/A,FALSE,"Sheet1";"Page 2",#N/A,FALSE,"Sheet1"}</definedName>
    <definedName name="n_3_3" hidden="1">{"Page 1",#N/A,FALSE,"Sheet1";"Page 2",#N/A,FALSE,"Sheet1"}</definedName>
    <definedName name="n_3_4" hidden="1">{"Page 1",#N/A,FALSE,"Sheet1";"Page 2",#N/A,FALSE,"Sheet1"}</definedName>
    <definedName name="n_3_5" hidden="1">{"Page 1",#N/A,FALSE,"Sheet1";"Page 2",#N/A,FALSE,"Sheet1"}</definedName>
    <definedName name="n_4" hidden="1">{"Page 1",#N/A,FALSE,"Sheet1";"Page 2",#N/A,FALSE,"Sheet1"}</definedName>
    <definedName name="n_4_1" hidden="1">{"Page 1",#N/A,FALSE,"Sheet1";"Page 2",#N/A,FALSE,"Sheet1"}</definedName>
    <definedName name="n_4_2" hidden="1">{"Page 1",#N/A,FALSE,"Sheet1";"Page 2",#N/A,FALSE,"Sheet1"}</definedName>
    <definedName name="n_4_3" hidden="1">{"Page 1",#N/A,FALSE,"Sheet1";"Page 2",#N/A,FALSE,"Sheet1"}</definedName>
    <definedName name="n_4_4" hidden="1">{"Page 1",#N/A,FALSE,"Sheet1";"Page 2",#N/A,FALSE,"Sheet1"}</definedName>
    <definedName name="n_4_5" hidden="1">{"Page 1",#N/A,FALSE,"Sheet1";"Page 2",#N/A,FALSE,"Sheet1"}</definedName>
    <definedName name="n_5" hidden="1">{"Page 1",#N/A,FALSE,"Sheet1";"Page 2",#N/A,FALSE,"Sheet1"}</definedName>
    <definedName name="n_5_1" hidden="1">{"Page 1",#N/A,FALSE,"Sheet1";"Page 2",#N/A,FALSE,"Sheet1"}</definedName>
    <definedName name="n_5_2" hidden="1">{"Page 1",#N/A,FALSE,"Sheet1";"Page 2",#N/A,FALSE,"Sheet1"}</definedName>
    <definedName name="n_5_3" hidden="1">{"Page 1",#N/A,FALSE,"Sheet1";"Page 2",#N/A,FALSE,"Sheet1"}</definedName>
    <definedName name="n_5_4" hidden="1">{"Page 1",#N/A,FALSE,"Sheet1";"Page 2",#N/A,FALSE,"Sheet1"}</definedName>
    <definedName name="n_5_5" hidden="1">{"Page 1",#N/A,FALSE,"Sheet1";"Page 2",#N/A,FALSE,"Sheet1"}</definedName>
    <definedName name="NACCTS">#REF!</definedName>
    <definedName name="Nakika_IS">#REF!</definedName>
    <definedName name="Nakika_Vol">#REF!</definedName>
    <definedName name="NALOOKUPS">#REF!</definedName>
    <definedName name="Nam_BVAper">[75]Names!$F$15</definedName>
    <definedName name="Nam_BVAver">[75]Names!$F$14</definedName>
    <definedName name="Nam_DateLastSaved">[75]Names!$F$12</definedName>
    <definedName name="Nam_LastSavedBy">[75]Names!$F$13</definedName>
    <definedName name="NAME2">'[32]2018 EGD Charges'!#REF!</definedName>
    <definedName name="NAME3">'[32]2018 EGD Charges'!#REF!</definedName>
    <definedName name="NameArea">#N/A</definedName>
    <definedName name="Nap_Win_FV_Km_B">'[54]TD-1.7'!$J$38</definedName>
    <definedName name="Nap_Win_FV_Km_T">'[54]TD-1.7'!$J$55</definedName>
    <definedName name="Nap_Win_VV_Km_B">'[54]TD-1.7'!$F$38</definedName>
    <definedName name="Nap_Win_VV_Km_T">'[54]TD-1.7'!$F$55</definedName>
    <definedName name="Napi">#REF!</definedName>
    <definedName name="Napi_Chevron_FV_T">#REF!</definedName>
    <definedName name="Napi_Chevron_PR">'[51]TD-3.3'!#REF!</definedName>
    <definedName name="Napi_Chevron_VV_T">#REF!</definedName>
    <definedName name="Napi_Coral_FV_T">#REF!</definedName>
    <definedName name="Napi_Coral_PR">'[51]TD-3.3'!$J$334</definedName>
    <definedName name="Napi_Coral_VV_T">#REF!</definedName>
    <definedName name="Napi_FS_Comm_Rate">'[51]TD-3.2'!$K$76</definedName>
    <definedName name="Napi_FS_Dem_Rate">'[51]TD-3.2'!$J$76</definedName>
    <definedName name="Napi_FSC_PR">'[51]TD-3.3'!#REF!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'[51]TD-3.3'!$J$336</definedName>
    <definedName name="Napi_Georg_VV_T">#REF!</definedName>
    <definedName name="Napi_NBS_FV_Km_B">'[54]TD-1.6'!$J$36</definedName>
    <definedName name="Napi_NBS_FV_Km_T">'[54]TD-1.6'!$J$52</definedName>
    <definedName name="Napi_NBS_VV_Km_B">'[54]TD-1.6'!$F$36</definedName>
    <definedName name="Napi_NBS_VV_Km_T">'[54]TD-1.6'!$F$52</definedName>
    <definedName name="Napi_NYSEG_FV_T">#REF!</definedName>
    <definedName name="Napi_NYSEG_PR">'[51]TD-3.3'!$J$338</definedName>
    <definedName name="Napi_NYSEG_VV_T">#REF!</definedName>
    <definedName name="Napi_Progas_FV_T">#REF!</definedName>
    <definedName name="Napi_Progas_VV_T">#REF!</definedName>
    <definedName name="Napi_Sara_PR">'[51]TD-3.3'!#REF!</definedName>
    <definedName name="Napi_Saran_FV_T">#REF!</definedName>
    <definedName name="Napi_Saran_VV_T">#REF!</definedName>
    <definedName name="Napi_Shell_FV_T">'[71]TD-1.1'!#REF!</definedName>
    <definedName name="Napi_Shell_VV_T">'[71]TD-1.1'!#REF!</definedName>
    <definedName name="Napi_TB_FV_B">'[54]TD-1.5'!$AD$315</definedName>
    <definedName name="Napi_TB_FV_Km_B">'[54]TD-1.5'!$J$35</definedName>
    <definedName name="Napi_TB_FV_Km_T">'[54]TD-1.5'!$J$55</definedName>
    <definedName name="Napi_TB_FV_T">'[54]TD-1.5'!$AE$315</definedName>
    <definedName name="Napi_TB_VV_B">'[54]TD-1.5'!$AA$315</definedName>
    <definedName name="Napi_TB_VV_Km_B">'[54]TD-1.5'!$F$35</definedName>
    <definedName name="Napi_TB_VV_Km_T">'[54]TD-1.5'!$F$55</definedName>
    <definedName name="Napi_TB_VV_T">'[54]TD-1.5'!$AB$315</definedName>
    <definedName name="Napi_Total_Alloc_Cost">'[51]TD-3.1'!$I$271</definedName>
    <definedName name="Napi_TransCost_Fix">'[51]TD-3.1'!$G$271</definedName>
    <definedName name="Napi_TransCost_Var">'[51]TD-3.1'!$H$271</definedName>
    <definedName name="Napi_UN_FV_B">'[54]TD-1.4'!$M$47</definedName>
    <definedName name="Napi_UN_FV_Km_B">'[54]TD-1.4'!$O$47</definedName>
    <definedName name="Napi_UN_FV_Km_T">'[54]TD-1.4'!$O$106</definedName>
    <definedName name="Napi_UN_FV_T">'[54]TD-1.4'!$M$106</definedName>
    <definedName name="Napi_UN_VV_B">'[54]TD-1.4'!$G$47</definedName>
    <definedName name="Napi_UN_VV_Km_B">'[54]TD-1.4'!$I$47</definedName>
    <definedName name="Napi_UN_VV_Km_T">'[54]TD-1.4'!$I$106</definedName>
    <definedName name="Napi_UN_VV_T">'[54]TD-1.4'!$G$106</definedName>
    <definedName name="Napi_VV_Annual">'[124]TD-1.2'!#REF!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ature">#REF!</definedName>
    <definedName name="Naut_PrFcst">#REF!</definedName>
    <definedName name="Naut1_IS">#REF!</definedName>
    <definedName name="Naut1_Qtr">#REF!</definedName>
    <definedName name="Naut1_Vol">#REF!</definedName>
    <definedName name="Naut1_VolQtr">#REF!</definedName>
    <definedName name="Naut99_IS">#REF!</definedName>
    <definedName name="Naut99_Qtr">#REF!</definedName>
    <definedName name="Naut99_Vol">#REF!</definedName>
    <definedName name="Naut99_VolQtr">#REF!</definedName>
    <definedName name="NBay_Power_VV_Annual">'[54]TD-1.2'!$I$145</definedName>
    <definedName name="NBOOK">#REF!</definedName>
    <definedName name="NBS_Corn_FV_B">'[54]TD-1.6'!$H$90</definedName>
    <definedName name="NBS_Corn_FV_T">'[54]TD-1.6'!$J$90</definedName>
    <definedName name="NBS_Corn_VV_B">'[54]TD-1.6'!$D$90</definedName>
    <definedName name="NBS_Corn_VV_T">'[54]TD-1.6'!$F$90</definedName>
    <definedName name="NBS_EHeref_FV_B">'[54]TD-1.6'!$H$98</definedName>
    <definedName name="NBS_EHeref_FV_T">'[54]TD-1.6'!$J$98</definedName>
    <definedName name="NBS_EHeref_VV_B">'[54]TD-1.6'!$D$98</definedName>
    <definedName name="NBS_EHeref_VV_T">'[54]TD-1.6'!$F$98</definedName>
    <definedName name="NBS_Ez_FV_B">'[54]TD-1.6'!$H$86</definedName>
    <definedName name="NBS_Ez_FV_T">'[54]TD-1.6'!$J$86</definedName>
    <definedName name="NBS_Ez_VV_B">'[54]TD-1.6'!$D$86</definedName>
    <definedName name="NBS_Ez_VV_T">'[54]TD-1.6'!$F$86</definedName>
    <definedName name="NBS_FV_B">'[54]TD-1.6'!$H$90</definedName>
    <definedName name="NBS_Iroq_FV_B">'[54]TD-1.6'!$H$88</definedName>
    <definedName name="NBS_Iroq_FV_T">'[54]TD-1.6'!$J$88</definedName>
    <definedName name="NBS_Iroq_VV_B">'[54]TD-1.6'!$D$88</definedName>
    <definedName name="NBS_Iroq_VV_T">'[54]TD-1.6'!$F$88</definedName>
    <definedName name="NBS_Napi_FV_B">'[54]TD-1.6'!$H$100</definedName>
    <definedName name="NBS_Napi_FV_T">'[54]TD-1.6'!$J$100</definedName>
    <definedName name="NBS_Napi_VV_B">'[54]TD-1.6'!$D$100</definedName>
    <definedName name="NBS_Napi_VV_T">'[54]TD-1.6'!$F$100</definedName>
    <definedName name="NBS_Phil_FV_B">'[54]TD-1.6'!$H$94</definedName>
    <definedName name="NBS_Phil_FV_T">'[54]TD-1.6'!$J$94</definedName>
    <definedName name="NBS_Phil_VV_B">'[54]TD-1.6'!$D$94</definedName>
    <definedName name="NBS_Phil_VV_T">'[54]TD-1.6'!$F$94</definedName>
    <definedName name="NBS_Sabr_FV_B">'[54]TD-1.6'!$H$92</definedName>
    <definedName name="NBS_Sabr_FV_T">'[54]TD-1.6'!$J$92</definedName>
    <definedName name="NBS_Sabr_Var_Test">'[54]TD-1.6'!$F$92</definedName>
    <definedName name="NBS_Sabr_VV_B">'[54]TD-1.6'!$D$92</definedName>
    <definedName name="NBS_Sabr_VV_T">'[54]TD-1.6'!$F$92</definedName>
    <definedName name="NBS_Steel_Phil_FV_B">'[54]TD-1.6'!$H$96</definedName>
    <definedName name="NBS_Steel_Phil_FV_T">'[54]TD-1.6'!$J$96</definedName>
    <definedName name="NBS_Steel_Phil_VV_B">'[54]TD-1.6'!$D$96</definedName>
    <definedName name="NBS_Steel_Phil_VV_T">'[54]TD-1.6'!$F$96</definedName>
    <definedName name="NBSC_BY_JanOct">'[54]TD-1.6'!$Z$291</definedName>
    <definedName name="NC">[42]Liabilities!$R$14</definedName>
    <definedName name="NC.b4">[42]Liabilities!$C$14</definedName>
    <definedName name="NC.py">'[42]Input Page'!$H$35</definedName>
    <definedName name="NC.py2">'[42]Input Page'!$L$7</definedName>
    <definedName name="NCODE">#REF!</definedName>
    <definedName name="NCONT">#REF!</definedName>
    <definedName name="NCONTRACTS">#REF!</definedName>
    <definedName name="NCPct">[42]Liabilities!$R$19</definedName>
    <definedName name="NCPct.b4">[42]Liabilities!$C$19</definedName>
    <definedName name="NCPct.py">'[42]Input Page'!$H$12</definedName>
    <definedName name="NCPct.py2">'[42]Input Page'!$L$9</definedName>
    <definedName name="ND">#REF!</definedName>
    <definedName name="NDATE">#REF!</definedName>
    <definedName name="NDcash">'[99]Reference and Parameters'!$B$34</definedName>
    <definedName name="NEB_911R0">'[54]TD-1.6'!$C$109</definedName>
    <definedName name="Neepawa_VV_Annual">'[54]TD-1.2'!$I$45</definedName>
    <definedName name="NemoElim_IS">#REF!</definedName>
    <definedName name="Neptune_IS">#REF!</definedName>
    <definedName name="Neptune_PrFcst">#REF!</definedName>
    <definedName name="Neptune_Qtr">#REF!</definedName>
    <definedName name="Neptune_Vol">#REF!</definedName>
    <definedName name="Neptune_VolQtr">#REF!</definedName>
    <definedName name="NET">#REF!</definedName>
    <definedName name="Net_Property__Plant_and_Equipment">#REF!</definedName>
    <definedName name="New">#REF!</definedName>
    <definedName name="new_budget">'[9]#REF'!$B$10</definedName>
    <definedName name="New_QRAM">[196]Inputs!$B$8</definedName>
    <definedName name="New_QRAM_Date">[196]Inputs!$B$9</definedName>
    <definedName name="New_Vol">#REF!</definedName>
    <definedName name="NewDist">#REF!</definedName>
    <definedName name="NewLisk_VV_Annual">'[54]TD-1.2'!$I$132</definedName>
    <definedName name="NewMatrix">#REF!</definedName>
    <definedName name="NewMatrix1">#REF!</definedName>
    <definedName name="NewMatrix10">#REF!</definedName>
    <definedName name="NewMatrix11">#REF!</definedName>
    <definedName name="NewMatrix2">#REF!</definedName>
    <definedName name="NewMatrix3">#REF!</definedName>
    <definedName name="NewMatrix4">#REF!</definedName>
    <definedName name="NewMatrix5">#REF!</definedName>
    <definedName name="NewMatrix6">#REF!</definedName>
    <definedName name="NewProj_IS">#REF!</definedName>
    <definedName name="NewProj_Prcst">#REF!</definedName>
    <definedName name="NewProj_Qtr">#REF!</definedName>
    <definedName name="NewProj_Vol">#REF!</definedName>
    <definedName name="NewProj_VolQtr">#REF!</definedName>
    <definedName name="newsheet">#REF!</definedName>
    <definedName name="NGATEWAY_RESTRIC">'[99]Reference and Parameters'!$B$45</definedName>
    <definedName name="NGEOther">'[187]Other NGE 09'!$H$1:$AH$65536</definedName>
    <definedName name="NGLALL">#REF!</definedName>
    <definedName name="NGLTITLE">#REF!</definedName>
    <definedName name="NGROSS">#REF!</definedName>
    <definedName name="ni_12">#REF!</definedName>
    <definedName name="ni_13">#REF!</definedName>
    <definedName name="ni_14">#REF!</definedName>
    <definedName name="ni_15">#REF!</definedName>
    <definedName name="ni_16">#REF!</definedName>
    <definedName name="ni_17">#REF!</definedName>
    <definedName name="ni_18">#REF!</definedName>
    <definedName name="ni_19">#REF!</definedName>
    <definedName name="ni_20">#REF!</definedName>
    <definedName name="ni_21">#REF!</definedName>
    <definedName name="ni_22">#REF!</definedName>
    <definedName name="ni_23">#REF!</definedName>
    <definedName name="ni_24">#REF!</definedName>
    <definedName name="ni_25">#REF!</definedName>
    <definedName name="ni_26">#REF!</definedName>
    <definedName name="Niag">#REF!</definedName>
    <definedName name="Niag_Altresco_FV_T">'[71]TD-1.1'!#REF!</definedName>
    <definedName name="Niag_Altresco_PR">'[51]TD-3.3'!#REF!</definedName>
    <definedName name="Niag_Altresco_VV_T">'[71]TD-1.1'!#REF!</definedName>
    <definedName name="Niag_Amoco_FV_T">#REF!</definedName>
    <definedName name="Niag_Amoco_PR">'[51]TD-3.3'!$J$190</definedName>
    <definedName name="Niag_Amoco_VV_T">#REF!</definedName>
    <definedName name="Niag_Atcor_FV_T">'[71]TD-1.1'!#REF!</definedName>
    <definedName name="Niag_Atcor_VV_T">'[71]TD-1.1'!#REF!</definedName>
    <definedName name="Niag_Canada_FV_T">#REF!</definedName>
    <definedName name="Niag_Canada_PR">'[51]TD-3.3'!$J$192</definedName>
    <definedName name="Niag_Canada_VV_T">#REF!</definedName>
    <definedName name="Niag_Canstate_PR">'[51]TD-3.3'!$J$194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'[51]TD-3.3'!#REF!</definedName>
    <definedName name="Niag_Cimm_FV_T">#REF!</definedName>
    <definedName name="Niag_Cimm_VV_T">#REF!</definedName>
    <definedName name="Niag_Coastal_FV_T">#REF!</definedName>
    <definedName name="Niag_Coastal_PR">'[51]TD-3.3'!$J$196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'[71]TD-1.1'!#REF!</definedName>
    <definedName name="Niag_Cont_VV_T">'[71]TD-1.1'!#REF!</definedName>
    <definedName name="Niag_Coral_FV_T">#REF!</definedName>
    <definedName name="Niag_Coral_PR">'[51]TD-3.3'!$J$198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'[71]TD-1.1'!#REF!</definedName>
    <definedName name="Niag_Czar_PR">'[51]TD-3.3'!#REF!</definedName>
    <definedName name="Niag_Czar_VV_T">'[71]TD-1.1'!#REF!</definedName>
    <definedName name="Niag_Dem">#REF!</definedName>
    <definedName name="Niag_Duke_FV_T">#REF!</definedName>
    <definedName name="Niag_Duke_PR">'[51]TD-3.3'!$J$200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'[51]TD-3.3'!#REF!</definedName>
    <definedName name="Niag_Encogen_VV_T">#REF!</definedName>
    <definedName name="Niag_Energy_FV_T">'[71]TD-1.1'!#REF!</definedName>
    <definedName name="Niag_Energy_PR">'[51]TD-3.3'!#REF!</definedName>
    <definedName name="Niag_Energy_VV_T">'[71]TD-1.1'!#REF!</definedName>
    <definedName name="Niag_Engage_FV_T">#REF!</definedName>
    <definedName name="Niag_Engage_VV_T">#REF!</definedName>
    <definedName name="Niag_Enron_FV_T">#REF!</definedName>
    <definedName name="Niag_Enron_PR">'[51]TD-3.3'!$J$202</definedName>
    <definedName name="Niag_Enron_VV_T">#REF!</definedName>
    <definedName name="Niag_Esso_FV_T">'[71]TD-1.1'!#REF!</definedName>
    <definedName name="Niag_Esso_PR">'[51]TD-3.3'!#REF!</definedName>
    <definedName name="Niag_Esso_VV_T">'[71]TD-1.1'!#REF!</definedName>
    <definedName name="Niag_F_FST">'[51]TD-3.1'!$G$185</definedName>
    <definedName name="Niag_FS_Comm_Rate">'[51]TD-3.2'!$K$62</definedName>
    <definedName name="Niag_FS_Dem_Rate">'[51]TD-3.2'!$J$62</definedName>
    <definedName name="Niag_Fulton_FV_T">#REF!</definedName>
    <definedName name="Niag_Fulton_PR">'[51]TD-3.3'!$J$204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'[51]TD-3.3'!#REF!</definedName>
    <definedName name="Niag_GMiEDA_CRate">#REF!</definedName>
    <definedName name="Niag_GMiEDA_Dist">#REF!</definedName>
    <definedName name="Niag_GMiEDA_DRate">#REF!</definedName>
    <definedName name="Niag_Gypsum_PR">'[51]TD-3.3'!$J$236</definedName>
    <definedName name="Niag_Husky_FV_T">'[54]TD-1.1'!$Q$233</definedName>
    <definedName name="Niag_Husky_PR">'[51]TD-3.3'!$J$206</definedName>
    <definedName name="Niag_Husky_VV_T">'[54]TD-1.1'!$I$233</definedName>
    <definedName name="Niag_Indeck_FV_T">#REF!</definedName>
    <definedName name="Niag_Indeck_PR">'[51]TD-3.3'!$J$208</definedName>
    <definedName name="Niag_Indeck_VV_T">#REF!</definedName>
    <definedName name="Niag_Inver_FV_T">'[71]TD-1.1'!#REF!</definedName>
    <definedName name="Niag_Inver_PR">'[51]TD-3.3'!#REF!</definedName>
    <definedName name="Niag_Inver_VV_T">'[71]TD-1.1'!#REF!</definedName>
    <definedName name="Niag_Iroq_CRate">#REF!</definedName>
    <definedName name="Niag_Iroq_Dist">#REF!</definedName>
    <definedName name="Niag_Iroq_DRate">#REF!</definedName>
    <definedName name="Niag_Jord_PR">'[51]TD-3.3'!$J$210</definedName>
    <definedName name="Niag_Jordan_FV_T">#REF!</definedName>
    <definedName name="Niag_Jordan_VV_T">#REF!</definedName>
    <definedName name="Niag_Kann_FV_T">#REF!</definedName>
    <definedName name="Niag_Kann_PR">'[51]TD-3.3'!$J$212</definedName>
    <definedName name="Niag_Kann_VV_T">#REF!</definedName>
    <definedName name="Niag_KCS_FV_T">#REF!</definedName>
    <definedName name="Niag_KCS_PR">'[51]TD-3.3'!$J$214</definedName>
    <definedName name="Niag_KCS_VV_T">#REF!</definedName>
    <definedName name="Niag_L_C_PR">'[51]TD-3.3'!#REF!</definedName>
    <definedName name="Niag_Newport_FV_T">'[54]TD-1.1'!$Q$240</definedName>
    <definedName name="Niag_Newport_PR">'[51]TD-3.3'!$J$216</definedName>
    <definedName name="Niag_NewPort_VV_T">'[54]TD-1.1'!$I$240</definedName>
    <definedName name="Niag_Norcen_PR">'[51]TD-3.3'!#REF!</definedName>
    <definedName name="Niag_North_PR">'[51]TD-3.3'!#REF!</definedName>
    <definedName name="Niag_Numac_FV_T">#REF!</definedName>
    <definedName name="Niag_Numac_PR">'[51]TD-3.3'!$J$218</definedName>
    <definedName name="Niag_Numac_VV_T">#REF!</definedName>
    <definedName name="Niag_Nutrite_FV_T">'[71]TD-1.1'!#REF!</definedName>
    <definedName name="Niag_Nutrite_VV_T">'[71]TD-1.1'!#REF!</definedName>
    <definedName name="Niag_NYSEG_FV_T">#REF!</definedName>
    <definedName name="Niag_NYSEG_PR">'[51]TD-3.3'!#REF!</definedName>
    <definedName name="Niag_NYSEG_VV_T">#REF!</definedName>
    <definedName name="Niag_Orbit_FV_T">#REF!</definedName>
    <definedName name="Niag_Orbit_PR">'[51]TD-3.3'!$J$220</definedName>
    <definedName name="Niag_Orbit_VV_T">#REF!</definedName>
    <definedName name="Niag_PChrg">'[51]TD-4.4'!$G$188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'[71]TD-1.1'!#REF!</definedName>
    <definedName name="Niag_Pioneer_PR">'[51]TD-3.3'!#REF!</definedName>
    <definedName name="Niag_Pioneer_VV_T">'[71]TD-1.1'!#REF!</definedName>
    <definedName name="Niag_Pitts_FV_T">#REF!</definedName>
    <definedName name="Niag_Pitts_PR">'[51]TD-3.3'!$J$222</definedName>
    <definedName name="Niag_Pitts_VV_T">#REF!</definedName>
    <definedName name="Niag_Pressure_Chg">#REF!</definedName>
    <definedName name="Niag_Progas_FV_T">#REF!</definedName>
    <definedName name="Niag_ProGas_PR">'[51]TD-3.3'!$J$224</definedName>
    <definedName name="Niag_Progas_VV_T">#REF!</definedName>
    <definedName name="Niag_Ranch_FV_T">'[71]TD-1.1'!#REF!</definedName>
    <definedName name="Niag_Ranch_PR">'[51]TD-3.3'!#REF!</definedName>
    <definedName name="Niag_Ranch_VV_T">'[71]TD-1.1'!#REF!</definedName>
    <definedName name="Niag_Rang_FV_T">#REF!</definedName>
    <definedName name="Niag_Rang_PR">'[51]TD-3.3'!$J$226</definedName>
    <definedName name="Niag_Rang_VV_T">#REF!</definedName>
    <definedName name="Niag_Regil_FV_T">#REF!</definedName>
    <definedName name="Niag_Regil_PR">'[51]TD-3.3'!$J$228</definedName>
    <definedName name="Niag_Regil_VV_T">#REF!</definedName>
    <definedName name="Niag_Renais_FV_T">#REF!</definedName>
    <definedName name="Niag_Renais_VV_T">#REF!</definedName>
    <definedName name="Niag_Renn_PR">'[51]TD-3.3'!$J$230</definedName>
    <definedName name="Niag_Sabr_CRate">#REF!</definedName>
    <definedName name="Niag_Sabr_Dist">#REF!</definedName>
    <definedName name="Niag_Sabr_DRate">#REF!</definedName>
    <definedName name="Niag_Shell_FV_T">'[71]TD-1.1'!#REF!</definedName>
    <definedName name="Niag_Shell_PR">'[51]TD-3.3'!#REF!</definedName>
    <definedName name="Niag_Shell_VV_T">'[71]TD-1.1'!#REF!</definedName>
    <definedName name="Niag_STFT_Comm_Rate">#REF!</definedName>
    <definedName name="Niag_STFT_Dem_Rate">#REF!</definedName>
    <definedName name="Niag_Tarra_FV_T">#REF!</definedName>
    <definedName name="Niag_Tarra_PR">'[51]TD-3.3'!$J$232</definedName>
    <definedName name="Niag_Tarra_VV_T">#REF!</definedName>
    <definedName name="Niag_TB_FV_B">'[54]TD-1.5'!$AD$247</definedName>
    <definedName name="Niag_TB_FV_Km_B">'[54]TD-1.5'!$J$28</definedName>
    <definedName name="Niag_TB_FV_Km_T">'[54]TD-1.5'!$J$48</definedName>
    <definedName name="Niag_TB_FV_T">'[54]TD-1.5'!$AE$247</definedName>
    <definedName name="Niag_TB_VV_B">'[54]TD-1.5'!$AA$247</definedName>
    <definedName name="Niag_TB_VV_Km_B">'[54]TD-1.5'!$F$28</definedName>
    <definedName name="Niag_TB_VV_Km_T">'[54]TD-1.5'!$F$48</definedName>
    <definedName name="Niag_TB_VV_T">'[54]TD-1.5'!$AB$247</definedName>
    <definedName name="Niag_TCGS_FV_T">#REF!</definedName>
    <definedName name="Niag_TCGS_PR">'[51]TD-3.3'!$J$238</definedName>
    <definedName name="Niag_TCGS_VV_T">#REF!</definedName>
    <definedName name="Niag_Total_Alloc_Cost">'[51]TD-3.1'!$I$187</definedName>
    <definedName name="Niag_TransCost_Fix">'[51]TD-3.1'!$G$187</definedName>
    <definedName name="Niag_TransCost_Var">'[51]TD-3.1'!$H$187</definedName>
    <definedName name="Niag_Ulster_FV_T">#REF!</definedName>
    <definedName name="Niag_Ulster_PR">'[51]TD-3.3'!$J$234</definedName>
    <definedName name="Niag_Ulster_VV_T">#REF!</definedName>
    <definedName name="Niag_UN_FV_B">'[54]TD-1.4'!$M$33</definedName>
    <definedName name="Niag_UN_FV_Km_B">'[54]TD-1.4'!$O$33</definedName>
    <definedName name="Niag_UN_FV_Km_T">'[54]TD-1.4'!$O$92</definedName>
    <definedName name="Niag_UN_FV_T">'[54]TD-1.4'!$M$92</definedName>
    <definedName name="Niag_UN_VV_B">'[54]TD-1.4'!$G$33</definedName>
    <definedName name="Niag_UN_VV_Km_B">'[54]TD-1.4'!$I$33</definedName>
    <definedName name="Niag_UN_VV_Km_T">'[54]TD-1.4'!$I$92</definedName>
    <definedName name="Niag_UN_VV_T">'[54]TD-1.4'!$G$92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'[51]TD-3.1'!$H$185</definedName>
    <definedName name="Niag_Vector_FV_T">'[71]TD-1.1'!#REF!</definedName>
    <definedName name="Niag_Vector_PR">'[51]TD-3.3'!#REF!</definedName>
    <definedName name="Niag_Vector_VV_T">'[71]TD-1.1'!#REF!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'[51]TD-3.3'!#REF!</definedName>
    <definedName name="Niag_Wain_VV_T">#REF!</definedName>
    <definedName name="Niag_Wasc_FV_T">'[71]TD-1.1'!#REF!</definedName>
    <definedName name="Niag_Wasc_VV_T">'[71]TD-1.1'!#REF!</definedName>
    <definedName name="Niag_Wascana_FV_T">'[71]TD-1.1'!#REF!</definedName>
    <definedName name="Niag_Wascana_VV_T">'[71]TD-1.1'!#REF!</definedName>
    <definedName name="Niag_WFS_Toll">#REF!</definedName>
    <definedName name="Niag_WGML_PR">'[51]TD-3.3'!$J$238</definedName>
    <definedName name="NiagaraFalls">#REF!</definedName>
    <definedName name="NIBT">#REF!</definedName>
    <definedName name="Nigel_Philpot">#REF!</definedName>
    <definedName name="Nine">9</definedName>
    <definedName name="Nipigon_VV_Annual">'[54]TD-1.2'!$I$89</definedName>
    <definedName name="NipiPow_VV_Annual">'[54]TD-1.2'!$I$99</definedName>
    <definedName name="NipPower_AnnualAvg">'[54]TD-1.2'!$H$101</definedName>
    <definedName name="NipPower_WDA_Total">'[54]TD-1.2'!$I$101</definedName>
    <definedName name="NipPower_WinterAvg">'[54]TD-1.2'!$D$101</definedName>
    <definedName name="Niverville_VV_Annual">'[54]TD-1.2'!$I$51</definedName>
    <definedName name="NMarlin_IS">#REF!</definedName>
    <definedName name="NMarlin_Vol">#REF!</definedName>
    <definedName name="NMCPALL">#REF!</definedName>
    <definedName name="NMCPTITLE">#REF!</definedName>
    <definedName name="NMWH">#REF!</definedName>
    <definedName name="no">#REF!</definedName>
    <definedName name="NO._OF_DIGS">#REF!</definedName>
    <definedName name="NOB">#REF!</definedName>
    <definedName name="NOBB">#REF!</definedName>
    <definedName name="NOBOP">#REF!</definedName>
    <definedName name="NOBPK">#REF!</definedName>
    <definedName name="non_cur_assets">"="</definedName>
    <definedName name="Non_Island_Costs">#REF!</definedName>
    <definedName name="NonProtectCoat">'[89]K-NonProtectCoat'!$A$14:$V$2940</definedName>
    <definedName name="NOPHrs">#REF!</definedName>
    <definedName name="NorDenMth">#REF!</definedName>
    <definedName name="NorHMOMth">#REF!</definedName>
    <definedName name="NorLifMth">#REF!</definedName>
    <definedName name="Normalizations">#REF!</definedName>
    <definedName name="NorMedMth">#REF!</definedName>
    <definedName name="NorRetMth">#REF!</definedName>
    <definedName name="North_America_CAPX">#REF!</definedName>
    <definedName name="North_America_EBIT">#REF!</definedName>
    <definedName name="North_America_MAINT">#REF!</definedName>
    <definedName name="North_Dem">#REF!</definedName>
    <definedName name="North_Demand">'[158]Trans &amp; Stor - Demand $'!$A:$IV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east_Pipelines_EBIT">#REF!</definedName>
    <definedName name="NorthRate">#REF!</definedName>
    <definedName name="NoSL">'[72]Suncor Evaluations'!$J$15:$J$39</definedName>
    <definedName name="notes">#REF!</definedName>
    <definedName name="Notice">#REF!</definedName>
    <definedName name="notional_cs">'[136]source-summary'!$BR$1:$BT$65536</definedName>
    <definedName name="notional_fxfwd">'[136]source-summary'!$BX$1:$BZ$65536</definedName>
    <definedName name="notional_irs">'[136]source-summary'!$BU$1:$BW$65536</definedName>
    <definedName name="notional_pfwd">'[136]source-summary'!$BO$1:$BQ$65536</definedName>
    <definedName name="notsure">'[254]MR Appendices'!#REF!</definedName>
    <definedName name="Nov">[170]Ele_Op!#REF!</definedName>
    <definedName name="Nov_Y1">#REF!</definedName>
    <definedName name="Nov_Y2">#REF!</definedName>
    <definedName name="Nov_Y3">#REF!</definedName>
    <definedName name="nov14info">[156]nov14!$B$2:$H$10</definedName>
    <definedName name="nov3rate">[59]Instructions!$G$22</definedName>
    <definedName name="NovAOS">#REF!</definedName>
    <definedName name="Novar_VV_Annual">'[54]TD-1.2'!$I$181</definedName>
    <definedName name="novbud">#REF!</definedName>
    <definedName name="NovD">[170]Ventures!#REF!</definedName>
    <definedName name="NovE">[170]Ele_Op!#REF!</definedName>
    <definedName name="November">'[255]Invoice-PNGTS'!$A$1:$G$74</definedName>
    <definedName name="NovHV">#REF!</definedName>
    <definedName name="NovO">[170]Duke_other!#REF!</definedName>
    <definedName name="novrate">[59]Instructions!$C$22</definedName>
    <definedName name="NovS">[170]Eng_Serv!#REF!</definedName>
    <definedName name="NovT">[170]Gas_Trans!#REF!</definedName>
    <definedName name="NOx_Factor">#REF!</definedName>
    <definedName name="NOx_RTC">#REF!</definedName>
    <definedName name="NOxCompare">#REF!</definedName>
    <definedName name="NOxTradeData">#REF!</definedName>
    <definedName name="NP15B">#REF!</definedName>
    <definedName name="NPadIs_Qtr">#REF!</definedName>
    <definedName name="NPadIsl_IS">#REF!</definedName>
    <definedName name="NPadIsl_PrFcst">#REF!</definedName>
    <definedName name="NPadIsl_Vol">#REF!</definedName>
    <definedName name="NPadIsl_VolQtr">#REF!</definedName>
    <definedName name="NPERIOD">#REF!</definedName>
    <definedName name="NPHrs">#REF!</definedName>
    <definedName name="npl_balance_sheet">'[149]NP&amp;L_ESTI_IS'!#REF!</definedName>
    <definedName name="NPL_CUR_RPT">'[149]NP&amp;L_ESTI_IS'!#REF!</definedName>
    <definedName name="NPL_PRIOR_ACT">'[149]NP&amp;L_ESTI_IS'!#REF!</definedName>
    <definedName name="NPL_PRIOR_RPT">'[149]NP&amp;L_ESTI_IS'!#REF!</definedName>
    <definedName name="NPRICE">#REF!</definedName>
    <definedName name="NPROFIT">#REF!</definedName>
    <definedName name="NPV">[112]DCF!$F$35</definedName>
    <definedName name="NPV_IND_CUSTOMERS">#REF!</definedName>
    <definedName name="NRA_1">#REF!</definedName>
    <definedName name="NRA_10">#REF!</definedName>
    <definedName name="NRA_2">#REF!</definedName>
    <definedName name="NRA_3">#REF!</definedName>
    <definedName name="nra_3nra_Template_SumData_Apr">'[9]#REF'!$K$200:$K$10000</definedName>
    <definedName name="nra_3nra_Template_SumData_Aug">'[9]#REF'!$O$200:$O$10000</definedName>
    <definedName name="nra_3nra_Template_SumData_Dec">'[9]#REF'!$S$200:$S$10000</definedName>
    <definedName name="nra_3nra_Template_SumData_Feb">'[9]#REF'!$I$200:$I$10000</definedName>
    <definedName name="nra_3nra_Template_SumData_Forecast">'[9]#REF'!$D$200:$D$10000</definedName>
    <definedName name="nra_3nra_Template_SumData_Full">'[9]#REF'!$T$200:$T$10000</definedName>
    <definedName name="nra_3nra_Template_SumData_Jan">'[9]#REF'!$H$200:$H$10000</definedName>
    <definedName name="nra_3nra_Template_SumData_Jul">'[9]#REF'!$N$200:$N$10000</definedName>
    <definedName name="nra_3nra_Template_SumData_Jun">'[9]#REF'!$M$200:$M$10000</definedName>
    <definedName name="nra_3nra_Template_SumData_Mar">'[9]#REF'!$J$200:$J$10000</definedName>
    <definedName name="nra_3nra_Template_SumData_May">'[9]#REF'!$L$200:$L$10000</definedName>
    <definedName name="nra_3nra_Template_SumData_MlyVar">'[9]#REF'!$U$200:$U$10000</definedName>
    <definedName name="nra_3nra_Template_SumData_Nov">'[9]#REF'!$R$200:$R$10000</definedName>
    <definedName name="nra_3nra_Template_SumData_Oct">'[9]#REF'!$Q$200:$Q$10000</definedName>
    <definedName name="nra_3nra_Template_SumData_RevReq">'[9]#REF'!$E$200:$E$10000</definedName>
    <definedName name="nra_3nra_Template_SumData_Sep">'[9]#REF'!$P$200:$P$10000</definedName>
    <definedName name="nra_3nra_Template_SumData_Var">'[9]#REF'!$F$200:$F$10000</definedName>
    <definedName name="nra_3nra_Template_Sumifs">'[9]#REF'!$A$200:$A$10000</definedName>
    <definedName name="NRA_4">#REF!</definedName>
    <definedName name="nra_4data_General">'[9]#REF'!$B$10:$BA$38</definedName>
    <definedName name="nra_4data_General_Labels">'[9]#REF'!$D$8:$BA$9</definedName>
    <definedName name="nra_4data_General_RevReq">'[9]#REF'!#REF!</definedName>
    <definedName name="nra_4Data_General_RR">'[9]#REF'!$A$10:$A$38</definedName>
    <definedName name="NRA_5">#REF!</definedName>
    <definedName name="NRA_6">#REF!</definedName>
    <definedName name="NRA_7">#REF!</definedName>
    <definedName name="NRA_8">#REF!</definedName>
    <definedName name="NRA_9">#REF!</definedName>
    <definedName name="nra_inputs">'[9]#REF'!$D$10:$AG$38</definedName>
    <definedName name="nra_Labels">'[9]#REF'!$A$15:$AZ$16</definedName>
    <definedName name="nra_lookup">'[9]#REF'!$B$11:$AP$40</definedName>
    <definedName name="nra_LookupII">'[9]#REF'!$A$13:$U$81</definedName>
    <definedName name="NRA_Template_Number">'[9]#REF'!$C$1:$C$65536</definedName>
    <definedName name="NRISK">#REF!</definedName>
    <definedName name="nSFE">[81]Ref_dat!$N$3</definedName>
    <definedName name="NTX">#REF!</definedName>
    <definedName name="ntxcm">'[187]NT CM 09'!$H$1:$AH$65536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month">#REF!</definedName>
    <definedName name="Number_of_Payments">MATCH(0.01,End_Bal,-1)+1</definedName>
    <definedName name="NumMonths">[215]Start!$B$6</definedName>
    <definedName name="NvsAnswerCol">"'[ZGLHOXZ1_Det_BS_USD_2003-08-31_BERMUDA.xls]BU names'!$A$4:$A$112"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Lang">"VENG"</definedName>
    <definedName name="NvsInstSpec">"%,FBUSINESS_UNIT,TBU_MGT,NT&amp;M,FCURRENCY_CD,VAUD"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ACCOUNT">"GL_ACCOUNT_TBL"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"PROD_ALL_VW"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WCB">#REF!</definedName>
    <definedName name="NWEIGHT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'[51]TD-3.3'!$J$51</definedName>
    <definedName name="Nz_CentraSSM_PR">'[51]TD-3.3'!$J$57</definedName>
    <definedName name="Nz_F_FST">'[51]TD-3.1'!$G$68</definedName>
    <definedName name="Nz_FS_Comm_Rate">'[51]TD-3.2'!$K$21</definedName>
    <definedName name="Nz_FS_Dem_Rate">'[51]TD-3.2'!$J$21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'[51]TD-3.3'!$J$55</definedName>
    <definedName name="Nz_IS1_Rate">'[51]TD-3.2'!$P$21</definedName>
    <definedName name="Nz_IS2_Rate">'[51]TD-3.2'!$Q$21</definedName>
    <definedName name="NZ_Potter_FV_T">#REF!</definedName>
    <definedName name="Nz_Potter_NDA_FV_B">#REF!</definedName>
    <definedName name="Nz_Potter_NDA_VV_B">#REF!</definedName>
    <definedName name="NZ_Potter_PR">'[51]TD-3.3'!$J$53</definedName>
    <definedName name="Nz_Potter_VV_T">#REF!</definedName>
    <definedName name="Nz_PS_Toll">#REF!</definedName>
    <definedName name="Nz_TB_FV_B">'[54]TD-1.5'!$AD$217</definedName>
    <definedName name="Nz_TB_FV_Km_B">'[54]TD-1.5'!$J$26</definedName>
    <definedName name="Nz_TB_FV_Km_T">'[54]TD-1.5'!$J$46</definedName>
    <definedName name="Nz_TB_FV_T">'[54]TD-1.5'!$AE$217</definedName>
    <definedName name="Nz_TB_VV_B">'[54]TD-1.5'!$AA$217</definedName>
    <definedName name="Nz_TB_VV_Km_B">'[54]TD-1.5'!$F$26</definedName>
    <definedName name="Nz_TB_VV_Km_T">'[54]TD-1.5'!$F$46</definedName>
    <definedName name="Nz_TB_VV_T">'[54]TD-1.5'!$AB$217</definedName>
    <definedName name="Nz_Total_Alloc_Cost">'[51]TD-3.1'!$I$70</definedName>
    <definedName name="Nz_TransCost_Fix">'[51]TD-3.1'!$G$70</definedName>
    <definedName name="Nz_TransCost_Var">'[51]TD-3.1'!$H$70</definedName>
    <definedName name="Nz_TWS_Toll">#REF!</definedName>
    <definedName name="Nz_UN_VV_B">'[54]TD-1.4'!$T$175</definedName>
    <definedName name="Nz_UN_VV_T">'[54]TD-1.4'!$V$175</definedName>
    <definedName name="Nz_V_FST">'[51]TD-3.1'!$H$68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" hidden="1">#REF!</definedName>
    <definedName name="O_and_M_Fix_Trans">'[51]Gross Rev Req'!$G$25</definedName>
    <definedName name="O_and_M_Meter">'[51]Gross Rev Req'!$F$25</definedName>
    <definedName name="O_and_M_Var_Trans">'[51]Gross Rev Req'!$H$25</definedName>
    <definedName name="O_M_agreement">#REF!</definedName>
    <definedName name="O_M_LEAD">[98]WFeasoParam!$B$16</definedName>
    <definedName name="OakBluff_VV_Annual">'[54]TD-1.2'!$I$58</definedName>
    <definedName name="OandM">#REF!</definedName>
    <definedName name="OBRAFFLPct">'[42]Input Page'!$C$19</definedName>
    <definedName name="OBRAFFLPct.py">'[42]Input Page'!$B$19</definedName>
    <definedName name="ObsMidVolMonthly">'[256]Monthly Implied Vol'!$W$4:$AL$25</definedName>
    <definedName name="ocase">#REF!</definedName>
    <definedName name="OcBreeze_PrFcst">#REF!</definedName>
    <definedName name="OcBrze_IS">#REF!</definedName>
    <definedName name="OcBrze_Qtr">#REF!</definedName>
    <definedName name="OcBrze_Vol">#REF!</definedName>
    <definedName name="OcBrze_VolQtr">#REF!</definedName>
    <definedName name="OCONT">#REF!</definedName>
    <definedName name="Oct">[170]Ele_Op!#REF!</definedName>
    <definedName name="Oct_Y1">#REF!</definedName>
    <definedName name="Oct_Y2">#REF!</definedName>
    <definedName name="Oct_Y3">#REF!</definedName>
    <definedName name="oct14info">#REF!</definedName>
    <definedName name="oct3rate">[59]Instructions!$G$21</definedName>
    <definedName name="OctAOS">#REF!</definedName>
    <definedName name="octbud">#REF!</definedName>
    <definedName name="OctD">[170]Ventures!#REF!</definedName>
    <definedName name="OctE">[170]Ele_Op!#REF!</definedName>
    <definedName name="OctER">'[257]Major Exp Detail Oct'!$A$1:$B$155</definedName>
    <definedName name="OctHV">#REF!</definedName>
    <definedName name="OctO">[170]Duke_other!#REF!</definedName>
    <definedName name="octrate">[59]Instructions!$C$21</definedName>
    <definedName name="OctS">[170]Eng_Serv!#REF!</definedName>
    <definedName name="OctT">[170]Gas_Trans!#REF!</definedName>
    <definedName name="ODELTA">#REF!</definedName>
    <definedName name="OEB_chkActCCStf">#REF!</definedName>
    <definedName name="OEB_chkActOMtf">#REF!</definedName>
    <definedName name="OEB_chkAvoCCStf">#REF!</definedName>
    <definedName name="OEB_chkAvoOMtf">#REF!</definedName>
    <definedName name="OEB_chkCRPtf">#REF!</definedName>
    <definedName name="OEB_chkERPtf">#REF!</definedName>
    <definedName name="OEB_chkOthTF">#REF!</definedName>
    <definedName name="OEB_metEstCus_CRP1">#REF!</definedName>
    <definedName name="OEB_metEstCus_CRP1com">#REF!</definedName>
    <definedName name="OEB_metEstCus_CRP1x">#REF!</definedName>
    <definedName name="OEB_metEstCus_CRP2">#REF!</definedName>
    <definedName name="OEB_metEstCus_CRP2com">#REF!</definedName>
    <definedName name="OEB_metEstCus_CRP2x">#REF!</definedName>
    <definedName name="OEB_metEstCus_CRP3">#REF!</definedName>
    <definedName name="OEB_metEstCus_CRP3com">#REF!</definedName>
    <definedName name="OEB_metEstCus_CRP3x">#REF!</definedName>
    <definedName name="OEB_metEstCus_CRP4">#REF!</definedName>
    <definedName name="OEB_metEstCus_CRP4com">#REF!</definedName>
    <definedName name="OEB_metEstCus_CRP4x">#REF!</definedName>
    <definedName name="OEB_metEstCus_CRP5">#REF!</definedName>
    <definedName name="OEB_metEstCus_CRP5com">#REF!</definedName>
    <definedName name="OEB_metEstCus_CRP5x">#REF!</definedName>
    <definedName name="OEB_metEstCus_ERP1">#REF!</definedName>
    <definedName name="OEB_metEstCus_ERP1com">#REF!</definedName>
    <definedName name="OEB_metEstCus_ERP1x">#REF!</definedName>
    <definedName name="OEB_metEstCus_ERP2">#REF!</definedName>
    <definedName name="OEB_metEstCus_ERP2com">#REF!</definedName>
    <definedName name="OEB_metEstCus_ERP2x">#REF!</definedName>
    <definedName name="OEB_metEstCus_ERP3">#REF!</definedName>
    <definedName name="OEB_metEstCus_ERP3com">#REF!</definedName>
    <definedName name="OEB_metEstCus_ERP3x">#REF!</definedName>
    <definedName name="OEB_metEstCus_Oth1">#REF!</definedName>
    <definedName name="OEB_metEstCus_Oth1com">#REF!</definedName>
    <definedName name="OEB_metEstCus_Oth1x">#REF!</definedName>
    <definedName name="OEB_metEstCus_Othcom">#REF!</definedName>
    <definedName name="OEB_metEstFin_ActCCS1">#REF!</definedName>
    <definedName name="OEB_metEstFin_ActCCS1com">#REF!</definedName>
    <definedName name="OEB_metEstFin_ActCCS1x">#REF!</definedName>
    <definedName name="OEB_metEstFin_ActCCS2">#REF!</definedName>
    <definedName name="OEB_metEstFin_ActCCS2com">#REF!</definedName>
    <definedName name="OEB_metEstFin_ActCCS2x">#REF!</definedName>
    <definedName name="OEB_metEstFin_ActCCS3">#REF!</definedName>
    <definedName name="OEB_metEstFin_ActCCS3com">#REF!</definedName>
    <definedName name="OEB_metEstFin_ActCCS3x">#REF!</definedName>
    <definedName name="OEB_metEstFin_ActCCS4">#REF!</definedName>
    <definedName name="OEB_metEstFin_ActCCS4com">#REF!</definedName>
    <definedName name="OEB_metEstFin_ActCCS4x">#REF!</definedName>
    <definedName name="OEB_metEstFin_ActOM1">#REF!</definedName>
    <definedName name="OEB_metEstFin_ActOM1com">#REF!</definedName>
    <definedName name="OEB_metEstFin_ActOM1x">#REF!</definedName>
    <definedName name="OEB_metEstFin_ActOM2">#REF!</definedName>
    <definedName name="OEB_metEstFin_ActOM2com">#REF!</definedName>
    <definedName name="OEB_metEstFin_ActOM2x">#REF!</definedName>
    <definedName name="OEB_metEstFin_ActOM3">#REF!</definedName>
    <definedName name="OEB_metEstFin_ActOM3com">#REF!</definedName>
    <definedName name="OEB_metEstFin_ActOM3x">#REF!</definedName>
    <definedName name="OEB_metEstFin_ActOM4">#REF!</definedName>
    <definedName name="OEB_metEstFin_ActOM4com">#REF!</definedName>
    <definedName name="OEB_metEstFin_ActOM4x">#REF!</definedName>
    <definedName name="OEB_metEstFin_AvoCCS1">#REF!</definedName>
    <definedName name="OEB_metEstFin_AvoCCS1com">#REF!</definedName>
    <definedName name="OEB_metEstFin_AvoCCS1x">#REF!</definedName>
    <definedName name="OEB_metEstFin_AvoCCS2">#REF!</definedName>
    <definedName name="OEB_metEstFin_AvoCCS2com">#REF!</definedName>
    <definedName name="OEB_metEstFin_AvoCCS2x">#REF!</definedName>
    <definedName name="OEB_metEstFin_AvoCCS3">#REF!</definedName>
    <definedName name="OEB_metEstFin_AvoCCS3com">#REF!</definedName>
    <definedName name="OEB_metEstFin_AvoCCS3x">#REF!</definedName>
    <definedName name="OEB_metEstFin_AvoCCS4">#REF!</definedName>
    <definedName name="OEB_metEstFin_AvoCCS4com">#REF!</definedName>
    <definedName name="OEB_metEstFin_AvoCCS4x">#REF!</definedName>
    <definedName name="OEB_metEstFin_AvoOM1">#REF!</definedName>
    <definedName name="OEB_metEstFin_AvoOM1com">#REF!</definedName>
    <definedName name="OEB_metEstFin_AvoOM1x">#REF!</definedName>
    <definedName name="OEB_metEstFin_AvoOM2">#REF!</definedName>
    <definedName name="OEB_metEstFin_AvoOM2com">#REF!</definedName>
    <definedName name="OEB_metEstFin_AvoOM2x">#REF!</definedName>
    <definedName name="OEB_metEstFin_AvoOM3">#REF!</definedName>
    <definedName name="OEB_metEstFin_AvoOM3com">#REF!</definedName>
    <definedName name="OEB_metEstFin_AvoOM3x">#REF!</definedName>
    <definedName name="OEB_metEstFin_AvoOM4">#REF!</definedName>
    <definedName name="OEB_metEstFin_AvoOM4com">#REF!</definedName>
    <definedName name="OEB_metEstFin_AvoOM4x">#REF!</definedName>
    <definedName name="OEB_ProdBenNoTF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exp">#REF!</definedName>
    <definedName name="Office___Operating_expenses">#REF!</definedName>
    <definedName name="Office_Equipment_Maintenance">#REF!</definedName>
    <definedName name="OFFPKREV">#REF!</definedName>
    <definedName name="OG_456_COMPR_EQ">#REF!</definedName>
    <definedName name="OG_Factor">#REF!</definedName>
    <definedName name="OHWELL">+#REF!+#REF!+#REF!+#REF!+#REF!+#REF!+#REF!+#REF!+#REF!+#REF!+#REF!+#REF!+#REF!+#REF!</definedName>
    <definedName name="OHWELL2">[29]!OHWELL+#REF!+#REF!+#REF!+#REF!+#REF!+#REF!+#REF!+#REF!+#REF!+#REF!+#REF!+#REF!+#REF!</definedName>
    <definedName name="OHWELL3">#N/A</definedName>
    <definedName name="OHWELL4">[29]!OHWELL3+#REF!+#REF!+#REF!+#REF!+#REF!+#REF!+#REF!+#REF!+#REF!+#REF!+#REF!+#REF!+#REF!</definedName>
    <definedName name="OIL_GAS">#REF!</definedName>
    <definedName name="OILGAS">#REF!</definedName>
    <definedName name="OJIBWAY">[227]STA!#REF!</definedName>
    <definedName name="OJIBWAY1">#REF!</definedName>
    <definedName name="Oka_VV_Annual">'[54]TD-1.2'!$I$345</definedName>
    <definedName name="Old_Data">#REF!</definedName>
    <definedName name="OLDet">#REF!</definedName>
    <definedName name="OLP">#REF!</definedName>
    <definedName name="OLSum">#REF!</definedName>
    <definedName name="om_exp_detail">#REF!</definedName>
    <definedName name="OMWH">#REF!</definedName>
    <definedName name="ON">#REF!</definedName>
    <definedName name="One">[63]Names!$C$3</definedName>
    <definedName name="ONE_DAY_PRICE_CHANGE">#REF!</definedName>
    <definedName name="onpeak">[169]Energy!#REF!</definedName>
    <definedName name="ONTARIO">#REF!</definedName>
    <definedName name="oooo">#REF!</definedName>
    <definedName name="oops">[29]!_33E0+#REF!+#REF!+#REF!+#REF!+#REF!+#REF!+#REF!+#REF!+#REF!+#REF!+#REF!+#REF!+#REF!</definedName>
    <definedName name="oops2">#N/A</definedName>
    <definedName name="oops3">[29]!oops2+#REF!+#REF!+#REF!+#REF!+#REF!+#REF!+#REF!+#REF!+#REF!+#REF!+#REF!+#REF!+#REF!</definedName>
    <definedName name="oops4">[29]!oops3+#REF!+#REF!+#REF!+#REF!+#REF!+#REF!+#REF!+#REF!+#REF!+#REF!+#REF!+#REF!+#REF!</definedName>
    <definedName name="oops5">[29]!_36D4+#REF!+#REF!+#REF!+#REF!+#REF!+#REF!+#REF!+#REF!+#REF!+#REF!+#REF!+#REF!+#REF!</definedName>
    <definedName name="oops6">[29]!oops5+#REF!+#REF!+#REF!+#REF!+#REF!+#REF!+#REF!+#REF!+#REF!+#REF!+#REF!+#REF!+#REF!</definedName>
    <definedName name="oops7">[29]!_53E0+#REF!+#REF!+#REF!+#REF!+#REF!+#REF!+#REF!+#REF!+#REF!+#REF!+#REF!+#REF!+#REF!</definedName>
    <definedName name="Op_Cost_06">[148]Report!#REF!</definedName>
    <definedName name="Op_Cost_07">[148]Report!#REF!</definedName>
    <definedName name="Op_Cost_08">[148]Report!#REF!</definedName>
    <definedName name="Op_Cost_09">[148]Report!#REF!</definedName>
    <definedName name="Op_Cost_10">[148]Report!#REF!</definedName>
    <definedName name="Op_Cost_11">#REF!</definedName>
    <definedName name="Op_Cost_12">#REF!</definedName>
    <definedName name="Op_Cost_13">#REF!</definedName>
    <definedName name="Op_Cost_14">#REF!</definedName>
    <definedName name="Op_Cost_15">#REF!</definedName>
    <definedName name="Op_Cost_16">#REF!</definedName>
    <definedName name="Op_Cost_17">#REF!</definedName>
    <definedName name="Op_Cost_18">#REF!</definedName>
    <definedName name="Op_Cost_19">#REF!</definedName>
    <definedName name="Op_Cost_20">#REF!</definedName>
    <definedName name="Op_Cost_21">#REF!</definedName>
    <definedName name="Op_Cost_22">#REF!</definedName>
    <definedName name="Op_Cost_23">#REF!</definedName>
    <definedName name="Op_Cost_24">#REF!</definedName>
    <definedName name="Op_Cost_25">#REF!</definedName>
    <definedName name="Op_Cost_26">#REF!</definedName>
    <definedName name="Op_int_rate">[46]Report!$E$42</definedName>
    <definedName name="Opasatika_VV_Annual">'[54]TD-1.2'!$I$143</definedName>
    <definedName name="OPC">#REF!</definedName>
    <definedName name="OpCost4_TotOpCost">[258]Input_OpCost!$B$4:$AZ$4</definedName>
    <definedName name="OpCost5_PowerCost">[258]Input_OpCost!$B$5:$AZ$5</definedName>
    <definedName name="OpCost6_PropTax">[258]Input_OpCost!$B$6:$AZ$6</definedName>
    <definedName name="OPDAYS">#REF!</definedName>
    <definedName name="openPeriod">[259]Selections!$J$2</definedName>
    <definedName name="Oper_Income_Fix_Trans">'[51]Gross Rev Req'!$G$41</definedName>
    <definedName name="Operating_Expenses">#REF!</definedName>
    <definedName name="Operating_Revenues">#REF!</definedName>
    <definedName name="Operational_Spares">#REF!</definedName>
    <definedName name="OPERATIONS">#N/A</definedName>
    <definedName name="Operators__10">#REF!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ion_type_id">[81]Ref_dat!$Q$3:$Q$4</definedName>
    <definedName name="OptionType">[81]Ref_dat!$P$3:$P$4</definedName>
    <definedName name="Organization">#REF!</definedName>
    <definedName name="Orillia_South_VV_Annual">'[54]TD-1.2'!$I$182</definedName>
    <definedName name="Orillia_VV_Annual">'[54]TD-1.2'!$I$179</definedName>
    <definedName name="ORISK">#REF!</definedName>
    <definedName name="OSLR">#REF!</definedName>
    <definedName name="OT">#REF!</definedName>
    <definedName name="OTH">#REF!</definedName>
    <definedName name="Oth3P">'[72]Suncor Evaluations'!$H$15:$H$39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99_03_Fcst___DCC">#REF!</definedName>
    <definedName name="Other_99_03_Fcst___ELEC">#REF!</definedName>
    <definedName name="Other_CAPX">#REF!</definedName>
    <definedName name="Other_Costs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er2">#REF!</definedName>
    <definedName name="OTHM12REV">#REF!</definedName>
    <definedName name="OuputSum">#REF!</definedName>
    <definedName name="OUTACTUAL">#REF!</definedName>
    <definedName name="Outage_Page1">'[260]I-S '!$A$1:$K$44</definedName>
    <definedName name="Outage_Page2">'[260]I-S '!$A$47:$K$76</definedName>
    <definedName name="OUTLOOK">#REF!</definedName>
    <definedName name="Output">#REF!</definedName>
    <definedName name="Output_Table">[169]Energy!#REF!</definedName>
    <definedName name="Output2" hidden="1">#REF!</definedName>
    <definedName name="OVERALL">#REF!</definedName>
    <definedName name="OVERRUN">#REF!</definedName>
    <definedName name="Overtime">#REF!</definedName>
    <definedName name="own">[136]index!$A$1:$B$65536</definedName>
    <definedName name="OwnBase">#REF!</definedName>
    <definedName name="owner">'[37]Rev&amp;Exp'!#REF!</definedName>
    <definedName name="Owner_pct">[46]Report!$E$13</definedName>
    <definedName name="Owner_s_engineer_contract">#REF!</definedName>
    <definedName name="OWNERSHIP">#REF!</definedName>
    <definedName name="OwnNew">#REF!</definedName>
    <definedName name="p" hidden="1">{"Page 1",#N/A,FALSE,"Sheet1";"Page 2",#N/A,FALSE,"Sheet1"}</definedName>
    <definedName name="P.1">#REF!</definedName>
    <definedName name="P.Assumptions">'[37]Rev&amp;Exp'!#REF!</definedName>
    <definedName name="P.Backup">'[37]Rev&amp;Exp'!#REF!</definedName>
    <definedName name="P.BalanceSheet">'[37]Rev&amp;Exp'!#REF!</definedName>
    <definedName name="P.Base">#REF!</definedName>
    <definedName name="P.CashFlow">'[37]Rev&amp;Exp'!#REF!</definedName>
    <definedName name="P.CloseBalSheet">'[37]Rev&amp;Exp'!#REF!</definedName>
    <definedName name="P.ControlPanel">'[37]Rev&amp;Exp'!#REF!</definedName>
    <definedName name="P.Cover">'[37]Rev&amp;Exp'!#REF!</definedName>
    <definedName name="P.Debt">'[37]Rev&amp;Exp'!#REF!</definedName>
    <definedName name="P.IncomeStmt">'[37]Rev&amp;Exp'!#REF!</definedName>
    <definedName name="P.Inputs">#REF!</definedName>
    <definedName name="P.IntRates">'[37]Rev&amp;Exp'!#REF!</definedName>
    <definedName name="p.ratio">'[37]Rev&amp;Exp'!#REF!</definedName>
    <definedName name="P.Returns">'[37]Rev&amp;Exp'!#REF!</definedName>
    <definedName name="p_1" hidden="1">{"Page 1",#N/A,FALSE,"Sheet1";"Page 2",#N/A,FALSE,"Sheet1"}</definedName>
    <definedName name="p_1_1" hidden="1">{"Page 1",#N/A,FALSE,"Sheet1";"Page 2",#N/A,FALSE,"Sheet1"}</definedName>
    <definedName name="p_1_2" hidden="1">{"Page 1",#N/A,FALSE,"Sheet1";"Page 2",#N/A,FALSE,"Sheet1"}</definedName>
    <definedName name="p_1_3" hidden="1">{"Page 1",#N/A,FALSE,"Sheet1";"Page 2",#N/A,FALSE,"Sheet1"}</definedName>
    <definedName name="p_1_4" hidden="1">{"Page 1",#N/A,FALSE,"Sheet1";"Page 2",#N/A,FALSE,"Sheet1"}</definedName>
    <definedName name="p_1_5" hidden="1">{"Page 1",#N/A,FALSE,"Sheet1";"Page 2",#N/A,FALSE,"Sheet1"}</definedName>
    <definedName name="p_2" hidden="1">{"Page 1",#N/A,FALSE,"Sheet1";"Page 2",#N/A,FALSE,"Sheet1"}</definedName>
    <definedName name="p_2_1" hidden="1">{"Page 1",#N/A,FALSE,"Sheet1";"Page 2",#N/A,FALSE,"Sheet1"}</definedName>
    <definedName name="p_2_2" hidden="1">{"Page 1",#N/A,FALSE,"Sheet1";"Page 2",#N/A,FALSE,"Sheet1"}</definedName>
    <definedName name="p_2_3" hidden="1">{"Page 1",#N/A,FALSE,"Sheet1";"Page 2",#N/A,FALSE,"Sheet1"}</definedName>
    <definedName name="p_2_4" hidden="1">{"Page 1",#N/A,FALSE,"Sheet1";"Page 2",#N/A,FALSE,"Sheet1"}</definedName>
    <definedName name="p_2_5" hidden="1">{"Page 1",#N/A,FALSE,"Sheet1";"Page 2",#N/A,FALSE,"Sheet1"}</definedName>
    <definedName name="p_3" hidden="1">{"Page 1",#N/A,FALSE,"Sheet1";"Page 2",#N/A,FALSE,"Sheet1"}</definedName>
    <definedName name="p_3_1" hidden="1">{"Page 1",#N/A,FALSE,"Sheet1";"Page 2",#N/A,FALSE,"Sheet1"}</definedName>
    <definedName name="p_3_2" hidden="1">{"Page 1",#N/A,FALSE,"Sheet1";"Page 2",#N/A,FALSE,"Sheet1"}</definedName>
    <definedName name="p_3_3" hidden="1">{"Page 1",#N/A,FALSE,"Sheet1";"Page 2",#N/A,FALSE,"Sheet1"}</definedName>
    <definedName name="p_3_4" hidden="1">{"Page 1",#N/A,FALSE,"Sheet1";"Page 2",#N/A,FALSE,"Sheet1"}</definedName>
    <definedName name="p_3_5" hidden="1">{"Page 1",#N/A,FALSE,"Sheet1";"Page 2",#N/A,FALSE,"Sheet1"}</definedName>
    <definedName name="p_4" hidden="1">{"Page 1",#N/A,FALSE,"Sheet1";"Page 2",#N/A,FALSE,"Sheet1"}</definedName>
    <definedName name="p_4_1" hidden="1">{"Page 1",#N/A,FALSE,"Sheet1";"Page 2",#N/A,FALSE,"Sheet1"}</definedName>
    <definedName name="p_4_2" hidden="1">{"Page 1",#N/A,FALSE,"Sheet1";"Page 2",#N/A,FALSE,"Sheet1"}</definedName>
    <definedName name="p_4_3" hidden="1">{"Page 1",#N/A,FALSE,"Sheet1";"Page 2",#N/A,FALSE,"Sheet1"}</definedName>
    <definedName name="p_4_4" hidden="1">{"Page 1",#N/A,FALSE,"Sheet1";"Page 2",#N/A,FALSE,"Sheet1"}</definedName>
    <definedName name="p_4_5" hidden="1">{"Page 1",#N/A,FALSE,"Sheet1";"Page 2",#N/A,FALSE,"Sheet1"}</definedName>
    <definedName name="p_5" hidden="1">{"Page 1",#N/A,FALSE,"Sheet1";"Page 2",#N/A,FALSE,"Sheet1"}</definedName>
    <definedName name="p_5_1" hidden="1">{"Page 1",#N/A,FALSE,"Sheet1";"Page 2",#N/A,FALSE,"Sheet1"}</definedName>
    <definedName name="p_5_2" hidden="1">{"Page 1",#N/A,FALSE,"Sheet1";"Page 2",#N/A,FALSE,"Sheet1"}</definedName>
    <definedName name="p_5_3" hidden="1">{"Page 1",#N/A,FALSE,"Sheet1";"Page 2",#N/A,FALSE,"Sheet1"}</definedName>
    <definedName name="p_5_4" hidden="1">{"Page 1",#N/A,FALSE,"Sheet1";"Page 2",#N/A,FALSE,"Sheet1"}</definedName>
    <definedName name="p_5_5" hidden="1">{"Page 1",#N/A,FALSE,"Sheet1";"Page 2",#N/A,FALSE,"Sheet1"}</definedName>
    <definedName name="p_rt">#REF!</definedName>
    <definedName name="p_rt_ex">'[261]Pooled Template'!$G$1:$H$4</definedName>
    <definedName name="p_ships__holder_agreement">#REF!</definedName>
    <definedName name="p_Tax">#REF!</definedName>
    <definedName name="P2_">#REF!</definedName>
    <definedName name="PA_GL">#REF!</definedName>
    <definedName name="PABBREV">#REF!</definedName>
    <definedName name="PAData">'[262]PA Export'!$A$1:$Q$65536</definedName>
    <definedName name="PAData07">'[243]PA Data FY 07'!$A$1:$Q$1403</definedName>
    <definedName name="PAData08">'[243]PA Data FY 08'!$A$1:$P$65536</definedName>
    <definedName name="paDec07">#REF!</definedName>
    <definedName name="page">#REF!</definedName>
    <definedName name="page\x2dtotal">#REF!</definedName>
    <definedName name="page\x2dtotal\x2dmaster0">#REF!</definedName>
    <definedName name="Page_1">#REF!</definedName>
    <definedName name="Page_2">#REF!</definedName>
    <definedName name="PAGE_BREAK1">#REF!</definedName>
    <definedName name="page1">'[260]I-S '!$A$3:$M$20</definedName>
    <definedName name="page1.8check">#REF!</definedName>
    <definedName name="page1.8print">#REF!</definedName>
    <definedName name="page1.9check">#REF!</definedName>
    <definedName name="page1.9print">#REF!</definedName>
    <definedName name="page11">'[263]Property Rolls'!$A$5:$F$57</definedName>
    <definedName name="page12">'[263]Property Rolls'!$A$58:$F$114</definedName>
    <definedName name="page2">#REF!</definedName>
    <definedName name="page3">#REF!</definedName>
    <definedName name="page4">#REF!</definedName>
    <definedName name="page5">#REF!</definedName>
    <definedName name="paige">'[37]Rev&amp;Exp'!#REF!</definedName>
    <definedName name="Pal_Workbook_GUID" hidden="1">"M6ULG5UEBMUVWGHU2CLSRJ3B"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'[51]TD-3.2'!#REF!</definedName>
    <definedName name="Park_GMiEDA_FT_Dem_Rate">'[51]TD-3.2'!#REF!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'[71]TD-1.1'!#REF!</definedName>
    <definedName name="Park_Niag_AIG_VV_T">'[71]TD-1.1'!#REF!</definedName>
    <definedName name="Park_Niag_Canst_FV_T">'[71]TD-1.1'!#REF!</definedName>
    <definedName name="Park_Niag_Canst_VV_T">'[71]TD-1.1'!#REF!</definedName>
    <definedName name="Park_Niag_CRate">#REF!</definedName>
    <definedName name="Park_Niag_Dist">#REF!</definedName>
    <definedName name="Park_Niag_DRate">#REF!</definedName>
    <definedName name="Park_Niag_F_FST">'[51]TD-3.1'!#REF!</definedName>
    <definedName name="Park_Niag_FS_Comm_Rate">'[51]TD-3.2'!#REF!</definedName>
    <definedName name="Park_Niag_FS_Dem_Rate">'[51]TD-3.2'!#REF!</definedName>
    <definedName name="Park_Niag_FV_Km_T">'[71]TD-1.1'!#REF!</definedName>
    <definedName name="Park_Niag_FV_T">'[71]TD-1.1'!#REF!</definedName>
    <definedName name="Park_Niag_Phibro_FV_T">'[71]TD-1.1'!#REF!</definedName>
    <definedName name="Park_Niag_Phibro_VV_T">'[71]TD-1.1'!#REF!</definedName>
    <definedName name="Park_Niag_Tarp_PR">'[51]TD-3.3'!#REF!</definedName>
    <definedName name="Park_Niag_Tarpon_FV_T">'[71]TD-1.1'!#REF!</definedName>
    <definedName name="Park_Niag_Tarpon_VV_T">'[71]TD-1.1'!#REF!</definedName>
    <definedName name="Park_Niag_Total_Alloc_Cost">'[51]TD-3.1'!#REF!</definedName>
    <definedName name="Park_Niag_TransCost_Fix">'[51]TD-3.1'!#REF!</definedName>
    <definedName name="Park_Niag_TransCost_Var">'[51]TD-3.1'!#REF!</definedName>
    <definedName name="Park_Niag_V_FST">'[51]TD-3.1'!#REF!</definedName>
    <definedName name="Park_Niag_VV_Km_T">'[71]TD-1.1'!#REF!</definedName>
    <definedName name="Park_Niag_VV_T">'[71]TD-1.1'!#REF!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art">#REF!</definedName>
    <definedName name="part.6">#REF!</definedName>
    <definedName name="partcapdet1">#REF!</definedName>
    <definedName name="PartialBarrier">#N/A</definedName>
    <definedName name="partscapdet2">#REF!</definedName>
    <definedName name="Password">#REF!</definedName>
    <definedName name="PasteRevFinRptg">#REF!</definedName>
    <definedName name="PasteVarFinRptg">#REF!</definedName>
    <definedName name="Pat_Saki">#REF!</definedName>
    <definedName name="Paul_M.">#REF!</definedName>
    <definedName name="PAV">[34]Calcs!$N$110</definedName>
    <definedName name="pay">'[168]PAY-FIXED OLF'!$O$1:$S$65536</definedName>
    <definedName name="Pay_Date">#REF!</definedName>
    <definedName name="Pay_Num">#REF!</definedName>
    <definedName name="Pay1_fr">#REF!</definedName>
    <definedName name="Pay2_fr">#REF!</definedName>
    <definedName name="Pay3_fr">#REF!</definedName>
    <definedName name="Pay4_fr">#REF!</definedName>
    <definedName name="Pay5_fr">#REF!</definedName>
    <definedName name="payback">[46]Report!$E$54</definedName>
    <definedName name="payback_period">#REF!</definedName>
    <definedName name="Payment_Date">DATE(YEAR(Loan_Start),MONTH(Loan_Start)+Payment_Number,DAY(Loan_Start))</definedName>
    <definedName name="payout97">#REF!</definedName>
    <definedName name="payout98">#REF!</definedName>
    <definedName name="payout99">#REF!</definedName>
    <definedName name="PayrollTotal">'[42]PI 2'!$G$34</definedName>
    <definedName name="PayrollTotal.py">'[42]Input Page'!$H$11</definedName>
    <definedName name="PayrollTotal.py2">'[42]Input Page'!$L$8</definedName>
    <definedName name="PBOOK">#REF!</definedName>
    <definedName name="PC_DETAIL_MLP">#REF!</definedName>
    <definedName name="PC_DETAIL_OLP">#REF!</definedName>
    <definedName name="PC_disc">'[252]PC Globe'!$A$1:$X$221</definedName>
    <definedName name="PC_exp">'[252]PC Expense'!$A$1:$R$84</definedName>
    <definedName name="PC_Support">#REF!</definedName>
    <definedName name="PChrg_Total_Rev">'[51]TD-4.4'!$G$336</definedName>
    <definedName name="PCODE">#REF!</definedName>
    <definedName name="PCOG_CV">'[72]Suncor Evaluations'!$F$15:$F$39</definedName>
    <definedName name="PCONT">#REF!</definedName>
    <definedName name="PDATE">#REF!</definedName>
    <definedName name="PDCFR">[34]Calcs!$N$112</definedName>
    <definedName name="PDCI_Credit">#REF!</definedName>
    <definedName name="PEAKDAYS">#REF!</definedName>
    <definedName name="PEAKREV">#REF!</definedName>
    <definedName name="PEC">[56]PEC_1520_NE!#REF!</definedName>
    <definedName name="pecdebt">'[153]Debt Detail'!#REF!</definedName>
    <definedName name="PED">#REF!</definedName>
    <definedName name="Penalty">[171]Lookup!$D$28:$D$29</definedName>
    <definedName name="PenDeDonna_VV_Annual">'[54]TD-1.2'!$I$329</definedName>
    <definedName name="PenEarns">#REF!</definedName>
    <definedName name="penliab">#REF!</definedName>
    <definedName name="PEPL">[56]PEC_1520_NE!#REF!</definedName>
    <definedName name="PEPL__Pan_Gathering___Co._10042">#REF!</definedName>
    <definedName name="PER">#REF!</definedName>
    <definedName name="Perc_Elig_B">'[54]TD-1.5'!$H$4</definedName>
    <definedName name="Perc_Elig_T">'[54]TD-1.5'!$H$5</definedName>
    <definedName name="Performance_testing">#REF!</definedName>
    <definedName name="Period">'[40]Dropdown Lists'!$D$2:$D$13</definedName>
    <definedName name="PERIOD_END">#REF!</definedName>
    <definedName name="PERM">#REF!</definedName>
    <definedName name="PerMarried">#REF!</definedName>
    <definedName name="PERMB">#REF!</definedName>
    <definedName name="Permits___Fees">#REF!</definedName>
    <definedName name="Permitting_and_environmental">#REF!</definedName>
    <definedName name="perpfwd_notl">'[136]source-summary'!$AB$1:$AE$65536</definedName>
    <definedName name="Peter_Besenovsky">#REF!</definedName>
    <definedName name="Peter_Jarvis">#REF!</definedName>
    <definedName name="pettycash">#REF!</definedName>
    <definedName name="pg">[264]Depr!$A$4:$M$86</definedName>
    <definedName name="PG10D">#REF!</definedName>
    <definedName name="PG11D">#REF!</definedName>
    <definedName name="PG12D">#REF!</definedName>
    <definedName name="PG1D">#REF!</definedName>
    <definedName name="PG2D">#REF!</definedName>
    <definedName name="PG3D">#REF!</definedName>
    <definedName name="PG4D">#REF!</definedName>
    <definedName name="PG5D">#REF!</definedName>
    <definedName name="PG6D">#REF!</definedName>
    <definedName name="PG7D">#REF!</definedName>
    <definedName name="PG8D">#REF!</definedName>
    <definedName name="PG9D">#REF!</definedName>
    <definedName name="PGDT">#REF!</definedName>
    <definedName name="pghlook">[264]Depr!$B$2:$M$3</definedName>
    <definedName name="PGST">#REF!</definedName>
    <definedName name="PHASE">#REF!</definedName>
    <definedName name="PHB_Data">#REF!</definedName>
    <definedName name="phil">#REF!</definedName>
    <definedName name="Phil_Dem">#REF!</definedName>
    <definedName name="Phil_F_FST">'[51]TD-3.1'!$G$245</definedName>
    <definedName name="Phil_FS_Comm_Rate">'[51]TD-3.2'!$K$72</definedName>
    <definedName name="Phil_FS_Dem_Rate">'[51]TD-3.2'!$J$72</definedName>
    <definedName name="Phil_FV_B">#REF!</definedName>
    <definedName name="Phil_FV_Km_B">#REF!</definedName>
    <definedName name="Phil_FV_Km_T">#REF!</definedName>
    <definedName name="Phil_FV_T">#REF!</definedName>
    <definedName name="Phil_NBS_FV_Km_B">'[54]TD-1.6'!$J$33</definedName>
    <definedName name="Phil_NBS_FV_Km_T">'[54]TD-1.6'!$J$49</definedName>
    <definedName name="Phil_NBS_VV_Km_B">'[54]TD-1.6'!$F$33</definedName>
    <definedName name="Phil_NBS_VV_Km_T">'[54]TD-1.6'!$F$49</definedName>
    <definedName name="Phil_Rock_PR">'[51]TD-3.3'!#REF!</definedName>
    <definedName name="Phil_RockT_FV_T">'[71]TD-1.1'!#REF!</definedName>
    <definedName name="Phil_RockT_VV_T">'[71]TD-1.1'!#REF!</definedName>
    <definedName name="Phil_STS_CommToll">'[51]TD-4.2'!$W$136</definedName>
    <definedName name="Phil_STS_CommVol">'[51]TD-4.2'!$E$81</definedName>
    <definedName name="Phil_STS_DemRev">'[51]TD-4.2'!$I$80</definedName>
    <definedName name="Phil_STS_DemToll">'[51]TD-4.2'!$W$134</definedName>
    <definedName name="Phil_STS_DemVol">'[51]TD-4.2'!$E$80</definedName>
    <definedName name="Phil_STS_Meter">'[51]TD-4.2'!$AJ$169</definedName>
    <definedName name="Phil_STS_Rev">'[51]TD-4.2'!$I$83</definedName>
    <definedName name="Phil_TB_FV_B">'[54]TD-1.5'!$AD$297</definedName>
    <definedName name="Phil_TB_FV_Km_B">'[54]TD-1.5'!$J$33</definedName>
    <definedName name="Phil_TB_FV_Km_T">'[54]TD-1.5'!$J$53</definedName>
    <definedName name="Phil_TB_FV_T">'[54]TD-1.5'!$AE$297</definedName>
    <definedName name="Phil_TB_VV_B">'[54]TD-1.5'!$AA$297</definedName>
    <definedName name="Phil_TB_VV_Km_B">'[54]TD-1.5'!$F$33</definedName>
    <definedName name="Phil_TB_VV_Km_T">'[54]TD-1.5'!$F$53</definedName>
    <definedName name="Phil_TB_VV_T">'[54]TD-1.5'!$AB$297</definedName>
    <definedName name="Phil_TCGS_FV_T">#REF!</definedName>
    <definedName name="Phil_TCGS_PR">'[51]TD-3.3'!$J$318</definedName>
    <definedName name="Phil_TCGS_VV_T">#REF!</definedName>
    <definedName name="Phil_Total_Alloc_Cost">'[51]TD-3.1'!$I$247</definedName>
    <definedName name="Phil_TransCost_Fix">'[51]TD-3.1'!$G$247</definedName>
    <definedName name="Phil_TransCost_Var">'[51]TD-3.1'!$H$247</definedName>
    <definedName name="Phil_UN_FV_B">'[54]TD-1.4'!$M$43</definedName>
    <definedName name="Phil_UN_FV_Km_B">'[54]TD-1.4'!$O$43</definedName>
    <definedName name="Phil_UN_FV_Km_T">'[54]TD-1.4'!$O$102</definedName>
    <definedName name="Phil_UN_FV_T">'[54]TD-1.4'!$M$102</definedName>
    <definedName name="Phil_UN_VV_B">'[54]TD-1.4'!$G$43</definedName>
    <definedName name="Phil_UN_VV_Km_B">'[54]TD-1.4'!$I$43</definedName>
    <definedName name="Phil_UN_VV_Km_T">'[54]TD-1.4'!$I$102</definedName>
    <definedName name="Phil_UN_VV_T">'[54]TD-1.4'!$G$102</definedName>
    <definedName name="Phil_V_FST">'[51]TD-3.1'!$H$245</definedName>
    <definedName name="Phil_Verm_FV_T">#REF!</definedName>
    <definedName name="Phil_Verm_PR">'[51]TD-3.3'!$J$320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'[51]TD-3.3'!$J$318</definedName>
    <definedName name="Phil_Win_FV_Km_B">'[54]TD-1.7'!$J$35</definedName>
    <definedName name="Phil_Win_FV_Km_T">'[54]TD-1.7'!$J$52</definedName>
    <definedName name="Phil_Win_VV_Km_B">'[54]TD-1.7'!$F$35</definedName>
    <definedName name="Phil_Win_VV_Km_T">'[54]TD-1.7'!$F$52</definedName>
    <definedName name="phil2">'[64]ROCE 2005-2011'!#REF!</definedName>
    <definedName name="Philipsburg">#REF!</definedName>
    <definedName name="PI">#REF!</definedName>
    <definedName name="PIP">'[265]Pipeline Integrity'!$A$6:$AB$36</definedName>
    <definedName name="PIPCarryover">'[266]Pipeline Integrity Carryover'!$H$3:$R$42</definedName>
    <definedName name="Pipelines_CAPX">#REF!</definedName>
    <definedName name="Pipelines_MAINT">#REF!</definedName>
    <definedName name="Piping">'[89]L-Piping'!$A$14:$V$1823</definedName>
    <definedName name="Pivot">#REF!</definedName>
    <definedName name="PivotsDefined">#REF!</definedName>
    <definedName name="pjj">'[102]February 99'!#REF!</definedName>
    <definedName name="PKHOURS">#REF!</definedName>
    <definedName name="Pkwy_GMiEDA_F_FST">'[51]TD-3.1'!#REF!</definedName>
    <definedName name="Pkwy_GMiEDA_PR">'[51]TD-3.3'!#REF!</definedName>
    <definedName name="Pkwy_GMiEDA_Total_Alloc_Cost">'[51]TD-3.1'!#REF!</definedName>
    <definedName name="Pkwy_GMiEDA_TransCost_Fix">'[51]TD-3.1'!#REF!</definedName>
    <definedName name="Pkwy_GMiEDA_TransCost_Var">'[51]TD-3.1'!#REF!</definedName>
    <definedName name="Pkwy_GMiEDA_V_FST">'[51]TD-3.1'!#REF!</definedName>
    <definedName name="PlanCount">'[172]Control Panel'!$C$5</definedName>
    <definedName name="PlanName">#REF!</definedName>
    <definedName name="Plant">#REF!</definedName>
    <definedName name="Plant_manager">#REF!</definedName>
    <definedName name="PlanYr">'[42]Input Page'!$C$6</definedName>
    <definedName name="PlanYr.ny">'[42]Input Page'!$D$6</definedName>
    <definedName name="PlanYr.py">'[42]Input Page'!$B$6</definedName>
    <definedName name="PlanYr.py2">'[42]Input Page'!$B$33</definedName>
    <definedName name="PlanYr.py3">'[42]Input Page'!$B$34</definedName>
    <definedName name="PlanYr.py4">'[42]Input Page'!$B$35</definedName>
    <definedName name="PlanYr.py5">'[42]Input Page'!$B$36</definedName>
    <definedName name="Playfair_VV_Annual">'[54]TD-1.2'!$I$127</definedName>
    <definedName name="PLC">#REF!</definedName>
    <definedName name="PLCATG">#REF!</definedName>
    <definedName name="PLNew">#REF!</definedName>
    <definedName name="Plug_Fix">'[51]TD-3.1'!$C$358</definedName>
    <definedName name="Plug_STS_Fixed">'[51]TD-2.1'!#REF!</definedName>
    <definedName name="Plug_Var">'[51]TD-3.1'!$C$360</definedName>
    <definedName name="Plugs">'[51]TD-3.1'!$A$354:$D$360</definedName>
    <definedName name="PM_Factor">#REF!</definedName>
    <definedName name="PMDL">'[187]PM DL 102908'!$B$1:$N$65536</definedName>
    <definedName name="PMDL2">[187]DL1029!$C$1:$O$65536</definedName>
    <definedName name="Pmth_Cash_Flow">'[100]Cash Flow'!$Q$8</definedName>
    <definedName name="Pmth_Inc_Stmt">'[100]Inc Stmt'!$Q$9</definedName>
    <definedName name="Pmth_Inc_Stmt_Internal">#REF!</definedName>
    <definedName name="Pmth_Inc_Stmt_Oth">'[100]Inc Stmt'!$Q$63</definedName>
    <definedName name="Pmth_UGPP_Cash_Flow">#REF!</definedName>
    <definedName name="Pmth_UGPP_Inc_Stmt">#REF!</definedName>
    <definedName name="PMWH">#REF!</definedName>
    <definedName name="PMyr">[34]Calcs!$N$113</definedName>
    <definedName name="Pollution">#REF!</definedName>
    <definedName name="poo">#REF!</definedName>
    <definedName name="Pool">'[266]Gas Pools'!$A$2:$B$28</definedName>
    <definedName name="POP">#REF!</definedName>
    <definedName name="PopCache_GL_INTERFACE_REFERENCE7" hidden="1">[267]PopCache!$A$1:$A$2</definedName>
    <definedName name="Portage_VV_Annual">'[54]TD-1.2'!$I$48</definedName>
    <definedName name="PORTFOLIO">#REF!</definedName>
    <definedName name="portfolio_summary">#REF!</definedName>
    <definedName name="Portneuf_VV_Annual">'[54]TD-1.2'!$I$330</definedName>
    <definedName name="POSDEAR">#REF!</definedName>
    <definedName name="POSITION">#REF!</definedName>
    <definedName name="PotPow_VV_Annual">'[54]TD-1.2'!$I$105</definedName>
    <definedName name="PotPower_AnnualAvg">'[54]TD-1.2'!$H$107</definedName>
    <definedName name="PotPower_NDA_Total">'[54]TD-1.2'!$I$107</definedName>
    <definedName name="PotPower_WinterAvg">'[54]TD-1.2'!$D$107</definedName>
    <definedName name="Powassan_VV_Annual">'[54]TD-1.2'!$I$170</definedName>
    <definedName name="Power_Island_Eqpt_Supply">#REF!</definedName>
    <definedName name="POWRISK1_PHYSICAL_POWER_List">#REF!</definedName>
    <definedName name="PP">#REF!</definedName>
    <definedName name="PP_ADJ_OP_INC">#REF!</definedName>
    <definedName name="PPCONT">#REF!</definedName>
    <definedName name="PPE">#N/A</definedName>
    <definedName name="PPE_Stmt">#REF!</definedName>
    <definedName name="PPEAK">#REF!</definedName>
    <definedName name="PPERIOD">#REF!</definedName>
    <definedName name="pppp">#REF!</definedName>
    <definedName name="PPROFIT">#REF!</definedName>
    <definedName name="Pr_Yr">[83]Setup!$E$15</definedName>
    <definedName name="Pre07NoISD">'[268]Mainline Integrity as per BHS'!$E$19,'[268]Mainline Integrity as per BHS'!$E$21:$E$24,'[268]Mainline Integrity as per BHS'!$E$27:$E$29,'[268]Mainline Integrity as per BHS'!$E$33,'[268]Mainline Integrity as per BHS'!$E$36:$E$41,'[268]Mainline Integrity as per BHS'!$E$44:$E$45,'[268]Mainline Integrity as per BHS'!$E$48:$E$52</definedName>
    <definedName name="PRECMARGIN">[65]PRECMARGIN!$A$4:$M$869</definedName>
    <definedName name="Pref">#REF!</definedName>
    <definedName name="Pref_Share_Tax">[51]TOTCAP!$K$308</definedName>
    <definedName name="Pref_Space">'[37]Rev&amp;Exp'!#REF!</definedName>
    <definedName name="preferred">#REF!</definedName>
    <definedName name="preferred_activity">#REF!</definedName>
    <definedName name="Preferred_Amount">[51]TOTCAP!$G$26</definedName>
    <definedName name="Preferred_Capital">[51]TOTCAP!$K$264</definedName>
    <definedName name="Preferred_Dividends">#REF!</definedName>
    <definedName name="Preferred_Rate">[51]TOTCAP!$J$25</definedName>
    <definedName name="Preferred_Ratio">[51]TOTCAP!$I$264</definedName>
    <definedName name="PreH">'[107]5-Factor Inputs'!#REF!</definedName>
    <definedName name="PREMIUM">#REF!</definedName>
    <definedName name="premoneyvaluation">#REF!</definedName>
    <definedName name="PREMTX">#REF!</definedName>
    <definedName name="Prepaid_startup_charge_col">43</definedName>
    <definedName name="Prepaid_startup_cost_col">42</definedName>
    <definedName name="PREPARED_BY">#REF!</definedName>
    <definedName name="PREPARED_DATE">#REF!</definedName>
    <definedName name="presconvert">#REF!</definedName>
    <definedName name="Pressure_Charge">'[51]TD-4.4'!$C$377</definedName>
    <definedName name="Pretax_interest_coverage_DCC">#REF!</definedName>
    <definedName name="Pretax_interest_coverage_DEC">#REF!</definedName>
    <definedName name="Pretax_interest_coverage_DEC_sensitivity">#REF!</definedName>
    <definedName name="Previous">#REF!</definedName>
    <definedName name="PreviousYear">[269]Input!$B$3</definedName>
    <definedName name="Price">#REF!</definedName>
    <definedName name="Price_Cap_Index">[121]Input!$G$12</definedName>
    <definedName name="Price_Date">#REF!</definedName>
    <definedName name="Price_Deck">#REF!</definedName>
    <definedName name="PriceCAD">[139]Parameters!$C$12</definedName>
    <definedName name="PriceHrsTable">#REF!</definedName>
    <definedName name="Prices">#REF!</definedName>
    <definedName name="Prices_Anadarko">#REF!</definedName>
    <definedName name="PriceUSD">[139]Parameters!$C$13</definedName>
    <definedName name="pricing_basis">[46]Report!$E$23</definedName>
    <definedName name="PricingR17_EthanePr">#REF!</definedName>
    <definedName name="PricingR24_GulfPpanePrWin">#REF!</definedName>
    <definedName name="PricingR25_GulPpaneSum">#REF!</definedName>
    <definedName name="PricingR27_PpanePrWin">#REF!</definedName>
    <definedName name="PricingR27_PropanePr">#REF!</definedName>
    <definedName name="PricingR29_PpanePrSum">#REF!</definedName>
    <definedName name="PricingR32_ConPpanePrWin">#REF!</definedName>
    <definedName name="PricingR34_ConPpanePrSum">#REF!</definedName>
    <definedName name="PricingR45_IsoBuWin">#REF!</definedName>
    <definedName name="PricingR46_IsoButSum">#REF!</definedName>
    <definedName name="PricingR53_NButWin">#REF!</definedName>
    <definedName name="PricingR54_NButSum">#REF!</definedName>
    <definedName name="PricingR61_PentenePlusWin">#REF!</definedName>
    <definedName name="PricingR62_PentenePlusSum">#REF!</definedName>
    <definedName name="Prin4">#N/A</definedName>
    <definedName name="Princ">#REF!</definedName>
    <definedName name="Princ_Retirements">'[55]Amort. Debt'!$AL$32</definedName>
    <definedName name="Principal">#REF!</definedName>
    <definedName name="Principal_Retirements_of_Amort._Debt___DCC">#REF!</definedName>
    <definedName name="Principle_repayments_amort_debt">'[55]Amort. Debt'!$AL$18</definedName>
    <definedName name="print">'[47]Duke Energy SEC FC 13 A-1'!$A$1:$N$44</definedName>
    <definedName name="Print_1">#REF!</definedName>
    <definedName name="Print_2">#REF!</definedName>
    <definedName name="Print_2004">#REF!</definedName>
    <definedName name="Print_Analysis">#REF!</definedName>
    <definedName name="_xlnm.Print_Area" localSheetId="1">'UGL 2013 Acc Depr'!$A$1:$O$38</definedName>
    <definedName name="_xlnm.Print_Area" localSheetId="0">'UGL 2013 Gross'!$A$1:$U$48</definedName>
    <definedName name="_xlnm.Print_Area" localSheetId="3">'UGL 2014 Acc Depr'!$A$1:$O$37</definedName>
    <definedName name="_xlnm.Print_Area" localSheetId="2">'UGL 2014 Gross'!$A$1:$N$46</definedName>
    <definedName name="_xlnm.Print_Area" localSheetId="5">'UGL 2015 Acc Depr'!$A$1:$O$37</definedName>
    <definedName name="_xlnm.Print_Area" localSheetId="4">'UGL 2015 Gross'!$A$1:$N$46</definedName>
    <definedName name="_xlnm.Print_Area" localSheetId="7">'UGL 2016 Acc Depr'!$A$1:$O$37</definedName>
    <definedName name="_xlnm.Print_Area" localSheetId="6">'UGL 2016 Gross'!$A$1:$N$46</definedName>
    <definedName name="_xlnm.Print_Area" localSheetId="9">'UGL 2017 Acc Depr'!$A$1:$O$37</definedName>
    <definedName name="_xlnm.Print_Area" localSheetId="8">'UGL 2017 Gross'!$A$1:$N$46</definedName>
    <definedName name="_xlnm.Print_Area" localSheetId="11">'UGL 2018 Acc Depr'!$A$1:$Q$39</definedName>
    <definedName name="_xlnm.Print_Area" localSheetId="10">'UGL 2018 Gross'!$A$1:$N$47</definedName>
    <definedName name="_xlnm.Print_Area" localSheetId="13">'UGL 2019 Acc Depr'!$A$1:$G$40</definedName>
    <definedName name="_xlnm.Print_Area" localSheetId="12">'UGL 2019 Gross'!$A$1:$F$44</definedName>
    <definedName name="_xlnm.Print_Area">#REF!</definedName>
    <definedName name="Print_Area_MI">#REF!</definedName>
    <definedName name="Print_Area_Reset">OFFSET(Full_Print,0,0,Last_Row)</definedName>
    <definedName name="Print_Area_Total">#REF!</definedName>
    <definedName name="Print_Can">#REF!</definedName>
    <definedName name="print_federal">[270]!print_federal</definedName>
    <definedName name="print_ontario">[270]!print_ontario</definedName>
    <definedName name="Print_Range">#REF!</definedName>
    <definedName name="print_specific_report">[198]!print_specific_report</definedName>
    <definedName name="_xlnm.Print_Titles">#N/A</definedName>
    <definedName name="Print_Titles_MI">#REF!</definedName>
    <definedName name="Print_US">'[271]Cdn$ Cdn GAAP'!#REF!</definedName>
    <definedName name="PRINT1">#REF!</definedName>
    <definedName name="Print10">#N/A</definedName>
    <definedName name="Print11">#N/A</definedName>
    <definedName name="print2">'[200]IR Earnings Drivers (QTR)'!$A$1:$P$155</definedName>
    <definedName name="print3">#REF!</definedName>
    <definedName name="print4">'[200]IR Earnings Drivers (QTR)'!$A$1:$Q$155</definedName>
    <definedName name="print5">'[200]Ongoing EPS - YTD'!$A$1:$O$44</definedName>
    <definedName name="Print6">#N/A</definedName>
    <definedName name="Print7">#N/A</definedName>
    <definedName name="Print8">#N/A</definedName>
    <definedName name="Print9">#N/A</definedName>
    <definedName name="printa">#N/A</definedName>
    <definedName name="PrintAP">#N/A</definedName>
    <definedName name="PrintAP1">#N/A</definedName>
    <definedName name="PrintAR">#N/A</definedName>
    <definedName name="PrintAR1">#N/A</definedName>
    <definedName name="Printb">#N/A</definedName>
    <definedName name="PRINTC">#REF!</definedName>
    <definedName name="PRINTIN">#REF!</definedName>
    <definedName name="PrintInd">#REF!</definedName>
    <definedName name="PRINTITC">#REF!</definedName>
    <definedName name="PRINTOUT">#REF!</definedName>
    <definedName name="Printpref">#N/A</definedName>
    <definedName name="Printpref1">#N/A</definedName>
    <definedName name="PrintSelection">1</definedName>
    <definedName name="PRINTTAX">#REF!</definedName>
    <definedName name="PrintUS">'[271]Cdn$ Cdn GAAP'!#REF!</definedName>
    <definedName name="prior">'[272]External Interest'!$A$1:$N$1340</definedName>
    <definedName name="prior_mtm">#REF!</definedName>
    <definedName name="prior2">'[272]Cap. Interest'!$1:$1048576</definedName>
    <definedName name="PRISK">#REF!</definedName>
    <definedName name="prj">#REF!</definedName>
    <definedName name="PRM">#REF!</definedName>
    <definedName name="PRMD">#REF!</definedName>
    <definedName name="prnt">[273]!prnt</definedName>
    <definedName name="Probabilities">#REF!</definedName>
    <definedName name="PROCEEDS">[274]!PROCEEDS</definedName>
    <definedName name="procurement" hidden="1">{#N/A,"DoorsEurope",FALSE,"P&amp;L";#N/A,"DoorsUK",FALSE,"P&amp;L";#N/A,"DoorsFrance",FALSE,"P&amp;L"}</definedName>
    <definedName name="Professional_services">#REF!</definedName>
    <definedName name="Profiles">INDEX([215]!In_3[#Data],0,MATCH([215]CapEx!XFD1,[215]!In_3[#Headers],0))</definedName>
    <definedName name="Profiling">[215]!In_3[#Headers]</definedName>
    <definedName name="ProImportExport.ImportFile">#N/A</definedName>
    <definedName name="ProImportExport.SaveNewFile">#N/A</definedName>
    <definedName name="proj_amts">#REF!</definedName>
    <definedName name="proj_ebits_non_pfin">#REF!</definedName>
    <definedName name="proj_ebits_pfin">#REF!</definedName>
    <definedName name="proj_ebits_pfin2">'[64]Income_Statement 2005-2011'!#REF!</definedName>
    <definedName name="project">'[37]Rev&amp;Exp'!#REF!</definedName>
    <definedName name="Project_Financing_99_03_Fcst___DCC">#REF!</definedName>
    <definedName name="Project_Financing_interest___DCC">#REF!</definedName>
    <definedName name="Project_Review">#REF!</definedName>
    <definedName name="Project_team_salaries">#REF!</definedName>
    <definedName name="Project2">#REF!</definedName>
    <definedName name="projlife">[112]Scenarios!$F$26</definedName>
    <definedName name="projname">#REF!</definedName>
    <definedName name="PROMOTE">'[37]Rev&amp;Exp'!#REF!</definedName>
    <definedName name="Promotions">#REF!</definedName>
    <definedName name="Promotions2">#REF!</definedName>
    <definedName name="Promotions3">#REF!</definedName>
    <definedName name="Promotions4">#REF!</definedName>
    <definedName name="Proposed">#REF!</definedName>
    <definedName name="Proposed1">#REF!</definedName>
    <definedName name="Proposed2">#REF!</definedName>
    <definedName name="Proposed3">#REF!</definedName>
    <definedName name="Prorate_Calc">[139]ProrateCalculation!$A$4:$CG$65</definedName>
    <definedName name="ProtectCoat">'[89]H-Protect Coat'!$A$14:$V$1082</definedName>
    <definedName name="prov.cap.tax">'[232]LCT &amp; Cap Tax'!$J$71:$Q$111</definedName>
    <definedName name="Prt_IS_Pages">[100]Macros!$B$10</definedName>
    <definedName name="Prt_UGPP_BS_Wksht">#REF!</definedName>
    <definedName name="Prt_UGPP_IS_Wksht">#REF!</definedName>
    <definedName name="PRYR">#REF!</definedName>
    <definedName name="PSCChart1" hidden="1">[275]Template!$B$8:$B$35</definedName>
    <definedName name="PSCChart2" hidden="1">[276]A!$B$41:$D$41</definedName>
    <definedName name="PSUMult">[139]Parameters!$C$14</definedName>
    <definedName name="PT1_Data">#REF!</definedName>
    <definedName name="Ptavg_on_Assets_To_Take_Out_of_Core">'[9]#REF'!$A$1:$I$758</definedName>
    <definedName name="Ptavg_on_Core_Additions">'[9]#REF'!$A$1:$I$758</definedName>
    <definedName name="Ptavg_on_Core_Beg_Bal">'[9]#REF'!$A$1:$I$758</definedName>
    <definedName name="Ptavg_on_Core_Combined">'[9]#REF'!$A$1:$I$758</definedName>
    <definedName name="Ptavg_on_NRAs_to_Core">'[9]#REF'!$A$1:$I$758</definedName>
    <definedName name="PtDuLac_VV_Annual">'[54]TD-1.2'!$I$346</definedName>
    <definedName name="put_call_id">[81]Ref_dat!$O$3:$O$4</definedName>
    <definedName name="PV">#REF!</definedName>
    <definedName name="PVOL">#REF!</definedName>
    <definedName name="Pwr_250">#REF!</definedName>
    <definedName name="Pwr_333">#REF!</definedName>
    <definedName name="Pwr_530">#REF!</definedName>
    <definedName name="PXL_DATA_DUMP_PRICE_VOL">#REF!</definedName>
    <definedName name="PY">[122]Dates!$A$7</definedName>
    <definedName name="PYAmount">'[277]2007 Projects'!$A$1:$B$65536</definedName>
    <definedName name="q_data_cap">#REF!</definedName>
    <definedName name="Q3Entry">'[272]Corporate DBRS Entry Q3'!$A:$D</definedName>
    <definedName name="QAdjusts">#REF!</definedName>
    <definedName name="QDEPS">#REF!</definedName>
    <definedName name="qff">#REF!</definedName>
    <definedName name="qqqq" hidden="1">#REF!</definedName>
    <definedName name="qqqqqq" hidden="1">#REF!</definedName>
    <definedName name="qqqqqqqq" hidden="1">#REF!</definedName>
    <definedName name="qqqqqqqqqqqq" hidden="1">#REF!</definedName>
    <definedName name="qqqqqqqqqqqqqqq" hidden="1">#REF!</definedName>
    <definedName name="qqqqqqqqqqqqqqqq" hidden="1">#REF!</definedName>
    <definedName name="qqqqqqqqqqqqqqqqq" hidden="1">#REF!</definedName>
    <definedName name="qqqqqqqqqqqqqqqqqqqq" hidden="1">#REF!</definedName>
    <definedName name="qqqqqqqqqqqqqqqqqqqqqq" hidden="1">#REF!</definedName>
    <definedName name="qreport">#REF!</definedName>
    <definedName name="Qry_WorkingCaptialOtherRCF2">#REF!</definedName>
    <definedName name="qryRevaluationExport">#REF!</definedName>
    <definedName name="Qtr">'[260]I-S '!$A$77:$K$92</definedName>
    <definedName name="qtrcore">'[200]Ongoing EPS - QTR'!$A$1:$L$56</definedName>
    <definedName name="qtronly">#REF!</definedName>
    <definedName name="Quarter">[278]Input!$B$5</definedName>
    <definedName name="QuebWest_VV_Annual">'[54]TD-1.2'!$I$331</definedName>
    <definedName name="Query1">#REF!</definedName>
    <definedName name="QUIPS_Interest_DCC">#REF!</definedName>
    <definedName name="QUIPS_Interest_ELEC">#REF!</definedName>
    <definedName name="RAMBERGActual">[115]Volumes!$C$79:$O$91</definedName>
    <definedName name="RambergAdj">[115]Volumes!$C$209:$O$221</definedName>
    <definedName name="RAMBERGBudget">[115]Volumes!$C$34:$O$46</definedName>
    <definedName name="Ramore_VV_Annual">'[54]TD-1.2'!$I$126</definedName>
    <definedName name="RamPowell_IS">#REF!</definedName>
    <definedName name="RamPowell_PrFcst">#REF!</definedName>
    <definedName name="RamPowell_Qtr">#REF!</definedName>
    <definedName name="RamPowell_Vol">#REF!</definedName>
    <definedName name="RamPowell_VolQtr">#REF!</definedName>
    <definedName name="RampRateCol">14</definedName>
    <definedName name="randy">[31]!_3400+#REF!+#REF!+#REF!+#REF!+#REF!+#REF!+#REF!+#REF!+#REF!+#REF!+#REF!+#REF!+#REF!</definedName>
    <definedName name="Range_Name_List">'[51]TD-3.1'!$A$361:$D$435</definedName>
    <definedName name="Range_Names">'[51]TD-2.1'!$C$195</definedName>
    <definedName name="Range_PostROE">#REF!</definedName>
    <definedName name="Range_PreROE">#REF!</definedName>
    <definedName name="rap" hidden="1">{"Page 1",#N/A,FALSE,"Sheet1";"Page 2",#N/A,FALSE,"Sheet1"}</definedName>
    <definedName name="rap_1" hidden="1">{"Page 1",#N/A,FALSE,"Sheet1";"Page 2",#N/A,FALSE,"Sheet1"}</definedName>
    <definedName name="rap_1_1" hidden="1">{"Page 1",#N/A,FALSE,"Sheet1";"Page 2",#N/A,FALSE,"Sheet1"}</definedName>
    <definedName name="rap_1_2" hidden="1">{"Page 1",#N/A,FALSE,"Sheet1";"Page 2",#N/A,FALSE,"Sheet1"}</definedName>
    <definedName name="rap_1_3" hidden="1">{"Page 1",#N/A,FALSE,"Sheet1";"Page 2",#N/A,FALSE,"Sheet1"}</definedName>
    <definedName name="rap_1_4" hidden="1">{"Page 1",#N/A,FALSE,"Sheet1";"Page 2",#N/A,FALSE,"Sheet1"}</definedName>
    <definedName name="rap_1_5" hidden="1">{"Page 1",#N/A,FALSE,"Sheet1";"Page 2",#N/A,FALSE,"Sheet1"}</definedName>
    <definedName name="rap_2" hidden="1">{"Page 1",#N/A,FALSE,"Sheet1";"Page 2",#N/A,FALSE,"Sheet1"}</definedName>
    <definedName name="rap_2_1" hidden="1">{"Page 1",#N/A,FALSE,"Sheet1";"Page 2",#N/A,FALSE,"Sheet1"}</definedName>
    <definedName name="rap_2_2" hidden="1">{"Page 1",#N/A,FALSE,"Sheet1";"Page 2",#N/A,FALSE,"Sheet1"}</definedName>
    <definedName name="rap_2_3" hidden="1">{"Page 1",#N/A,FALSE,"Sheet1";"Page 2",#N/A,FALSE,"Sheet1"}</definedName>
    <definedName name="rap_2_4" hidden="1">{"Page 1",#N/A,FALSE,"Sheet1";"Page 2",#N/A,FALSE,"Sheet1"}</definedName>
    <definedName name="rap_2_5" hidden="1">{"Page 1",#N/A,FALSE,"Sheet1";"Page 2",#N/A,FALSE,"Sheet1"}</definedName>
    <definedName name="rap_3" hidden="1">{"Page 1",#N/A,FALSE,"Sheet1";"Page 2",#N/A,FALSE,"Sheet1"}</definedName>
    <definedName name="rap_3_1" hidden="1">{"Page 1",#N/A,FALSE,"Sheet1";"Page 2",#N/A,FALSE,"Sheet1"}</definedName>
    <definedName name="rap_3_2" hidden="1">{"Page 1",#N/A,FALSE,"Sheet1";"Page 2",#N/A,FALSE,"Sheet1"}</definedName>
    <definedName name="rap_3_3" hidden="1">{"Page 1",#N/A,FALSE,"Sheet1";"Page 2",#N/A,FALSE,"Sheet1"}</definedName>
    <definedName name="rap_3_4" hidden="1">{"Page 1",#N/A,FALSE,"Sheet1";"Page 2",#N/A,FALSE,"Sheet1"}</definedName>
    <definedName name="rap_3_5" hidden="1">{"Page 1",#N/A,FALSE,"Sheet1";"Page 2",#N/A,FALSE,"Sheet1"}</definedName>
    <definedName name="rap_4" hidden="1">{"Page 1",#N/A,FALSE,"Sheet1";"Page 2",#N/A,FALSE,"Sheet1"}</definedName>
    <definedName name="rap_4_1" hidden="1">{"Page 1",#N/A,FALSE,"Sheet1";"Page 2",#N/A,FALSE,"Sheet1"}</definedName>
    <definedName name="rap_4_2" hidden="1">{"Page 1",#N/A,FALSE,"Sheet1";"Page 2",#N/A,FALSE,"Sheet1"}</definedName>
    <definedName name="rap_4_3" hidden="1">{"Page 1",#N/A,FALSE,"Sheet1";"Page 2",#N/A,FALSE,"Sheet1"}</definedName>
    <definedName name="rap_4_4" hidden="1">{"Page 1",#N/A,FALSE,"Sheet1";"Page 2",#N/A,FALSE,"Sheet1"}</definedName>
    <definedName name="rap_4_5" hidden="1">{"Page 1",#N/A,FALSE,"Sheet1";"Page 2",#N/A,FALSE,"Sheet1"}</definedName>
    <definedName name="rap_5" hidden="1">{"Page 1",#N/A,FALSE,"Sheet1";"Page 2",#N/A,FALSE,"Sheet1"}</definedName>
    <definedName name="rap_5_1" hidden="1">{"Page 1",#N/A,FALSE,"Sheet1";"Page 2",#N/A,FALSE,"Sheet1"}</definedName>
    <definedName name="rap_5_2" hidden="1">{"Page 1",#N/A,FALSE,"Sheet1";"Page 2",#N/A,FALSE,"Sheet1"}</definedName>
    <definedName name="rap_5_3" hidden="1">{"Page 1",#N/A,FALSE,"Sheet1";"Page 2",#N/A,FALSE,"Sheet1"}</definedName>
    <definedName name="rap_5_4" hidden="1">{"Page 1",#N/A,FALSE,"Sheet1";"Page 2",#N/A,FALSE,"Sheet1"}</definedName>
    <definedName name="rap_5_5" hidden="1">{"Page 1",#N/A,FALSE,"Sheet1";"Page 2",#N/A,FALSE,"Sheet1"}</definedName>
    <definedName name="Rate">'[279]Factor Inputs'!$F$3</definedName>
    <definedName name="Rate_Base_Metering">[51]TOTCAP!$J$105</definedName>
    <definedName name="Rate_Base_Total_Util">[51]TOTCAP!$I$83</definedName>
    <definedName name="Rate_Base_Trans">[51]TOTCAP!$K$105</definedName>
    <definedName name="Rate_Base_Util_Meter">[51]TOTCAP!$J$83</definedName>
    <definedName name="Rate_Base_Util_Trans">[51]TOTCAP!$K$83</definedName>
    <definedName name="Rate_Of_Return">[51]TOTCAP!$K$267</definedName>
    <definedName name="Rate_of_Return_Sheet">[51]TOTCAP!$A$240:$K$277</definedName>
    <definedName name="Rate00">#REF!</definedName>
    <definedName name="Rate01">#REF!</definedName>
    <definedName name="RATE1">[280]INPUTS!$B$2</definedName>
    <definedName name="Rate100_Commodity_Charge">[91]AppendixA!$I$222</definedName>
    <definedName name="RATE2">[280]INPUTS!$B$3</definedName>
    <definedName name="Rate20_1stBlock_Commodity">[91]AppendixA!$I$148</definedName>
    <definedName name="RATE25_DEF">'[281]Report Lookup Tables'!$D$106:$E$107</definedName>
    <definedName name="RATE3">[280]INPUTS!$B$4</definedName>
    <definedName name="RATE4">[280]INPUTS!$B$5</definedName>
    <definedName name="RATE5">[280]INPUTS!$B$6</definedName>
    <definedName name="Rate98">#REF!</definedName>
    <definedName name="Rate99">#REF!</definedName>
    <definedName name="ratebase" hidden="1">[26]Assumptions!#REF!</definedName>
    <definedName name="rateinput">'[37]Rev&amp;Exp'!#REF!</definedName>
    <definedName name="RateM10_Commodity">[91]AppendixA!$I$553</definedName>
    <definedName name="RateM4_1stBlock_Commodity">[91]AppendixA!$I$458</definedName>
    <definedName name="RateM5_Commodity_Change">[91]AppendixA!$G$485</definedName>
    <definedName name="rates">'[278]Tax Rates'!$E$6:$E$57</definedName>
    <definedName name="ratespot">#REF!</definedName>
    <definedName name="RateT3_Transportation_Commodity">[91]AppendixA!$I$762</definedName>
    <definedName name="rating">#REF!</definedName>
    <definedName name="ratings">#REF!</definedName>
    <definedName name="ratio">'[37]Rev&amp;Exp'!#REF!</definedName>
    <definedName name="RATIOS">#REF!</definedName>
    <definedName name="RawData">#REF!</definedName>
    <definedName name="RawHeader">#REF!</definedName>
    <definedName name="RBN">#REF!</definedName>
    <definedName name="RBU">#REF!</definedName>
    <definedName name="RDVers">"2.10a"</definedName>
    <definedName name="ReadMe_Notes">#REF!</definedName>
    <definedName name="Real_estate_fees">#REF!</definedName>
    <definedName name="Reason">'[40]Dropdown Lists'!$E$2:$E$3</definedName>
    <definedName name="Rec_adder">#REF!</definedName>
    <definedName name="receipt">'[168]RECEIVE FLT OLF'!$O$1:$S$65536</definedName>
    <definedName name="Receptionist">#REF!</definedName>
    <definedName name="RECON">#REF!</definedName>
    <definedName name="Reconciliation">'[54]TD-1.2'!$Z$1:$AH$45</definedName>
    <definedName name="Recover">#REF!</definedName>
    <definedName name="Recruiting___relocation">#REF!</definedName>
    <definedName name="red" hidden="1">{#N/A,#N/A,FALSE,"Scenario"}</definedName>
    <definedName name="RedRock_VV_Annual">'[54]TD-1.2'!$I$88</definedName>
    <definedName name="Ref_1">#REF!</definedName>
    <definedName name="Ref_2">#REF!</definedName>
    <definedName name="ref_mtm">#REF!</definedName>
    <definedName name="ref_rate">'[136]source-summary'!$A$1:$F$65536</definedName>
    <definedName name="RefreshButton">"Button 1"</definedName>
    <definedName name="refreshDateTime">[43]Feb!$D$9</definedName>
    <definedName name="Reg_Def_Fix_Trans">'[51]Gross Rev Req'!$G$37</definedName>
    <definedName name="Reg_Def_Meter">'[51]Gross Rev Req'!$F$37</definedName>
    <definedName name="REGDEF">[274]!REGDEF</definedName>
    <definedName name="ReginaW_VV_Annual">'[54]TD-1.2'!$I$15</definedName>
    <definedName name="region_id">[81]Ref_dat!$F$3:$F$9</definedName>
    <definedName name="RegIS">#REF!</definedName>
    <definedName name="REGULATED_STORAGE">#REF!</definedName>
    <definedName name="REGULATEDSTORAGE">#REF!</definedName>
    <definedName name="RegW_FS_Comm_Rate">'[51]TD-3.2'!$K$48</definedName>
    <definedName name="RegW_FS_Dem_Rate">'[51]TD-3.2'!$J$48</definedName>
    <definedName name="RegW_PR">'[51]TD-3.3'!$J$98</definedName>
    <definedName name="RegW_Total_Alloc_Cost">'[51]TD-3.1'!$I$137</definedName>
    <definedName name="RegW_TransCost_Fix">'[51]TD-3.1'!$G$137</definedName>
    <definedName name="RegW_TransCost_Var">'[51]TD-3.1'!$H$137</definedName>
    <definedName name="RehiredRet">'[139]Exceptions-Rehired Retirees'!$A$1:$F$10</definedName>
    <definedName name="reldata">#REF!</definedName>
    <definedName name="RelPymtRateCol">15</definedName>
    <definedName name="remove">#REF!</definedName>
    <definedName name="remsvc">#REF!</definedName>
    <definedName name="Renewal_into_Flat">'[38]inputs(other)'!#REF!</definedName>
    <definedName name="Rent_Incl._Utilities">#REF!</definedName>
    <definedName name="REPAY">'[37]Rev&amp;Exp'!#REF!</definedName>
    <definedName name="Replacement_cells">#REF!</definedName>
    <definedName name="REPORT">#REF!</definedName>
    <definedName name="report_date">#REF!</definedName>
    <definedName name="Report_Number">#REF!</definedName>
    <definedName name="report_select">#REF!</definedName>
    <definedName name="reportDay">#REF!</definedName>
    <definedName name="ReportDescrs">#REF!</definedName>
    <definedName name="ReportId">#REF!</definedName>
    <definedName name="ReportingEntity">'[40]Dropdown Lists'!$B$2:$B$13</definedName>
    <definedName name="reportingMonth">#REF!</definedName>
    <definedName name="reportMonth">#REF!</definedName>
    <definedName name="reportref">#REF!</definedName>
    <definedName name="Reports_to_Employee_ID___cleaned">'[87]Raw Data'!$AT$2:$AT$10728</definedName>
    <definedName name="Reports_to_ID_modifed">'[87]Reports to Blanks_COMPLETED'!$CP$4:$CP$409</definedName>
    <definedName name="ReportTitle2">#REF!</definedName>
    <definedName name="ReportTitle3">#REF!</definedName>
    <definedName name="ReportTitle4">#REF!</definedName>
    <definedName name="ReportTitle5">#REF!</definedName>
    <definedName name="ReportTitle6">#REF!</definedName>
    <definedName name="ReportTitle7">#REF!</definedName>
    <definedName name="ReportTitle8">#REF!</definedName>
    <definedName name="ReportTitle9">#REF!</definedName>
    <definedName name="REPORTW">#REF!</definedName>
    <definedName name="reportYear">#REF!</definedName>
    <definedName name="Requisition_Type">#REF!</definedName>
    <definedName name="res">#REF!</definedName>
    <definedName name="Res01_Tier1">[88]Ogives!$E$6:$P$6</definedName>
    <definedName name="Res01_Tier2">[88]Ogives!$E$7:$P$7</definedName>
    <definedName name="Res01_Tier3">[88]Ogives!$E$8:$P$8</definedName>
    <definedName name="Res01_Tier4">[88]Ogives!$E$9:$P$9</definedName>
    <definedName name="Res01_Tier5">[88]Ogives!$E$10:$P$10</definedName>
    <definedName name="Reserve_Report_Summary">#REF!</definedName>
    <definedName name="Resins___Dessicants">#REF!</definedName>
    <definedName name="Resource_Management_CAPX">#REF!</definedName>
    <definedName name="Resource_Management_EBIT">#REF!</definedName>
    <definedName name="Resource_Management_MAINT">#REF!</definedName>
    <definedName name="RESOURCES">#REF!</definedName>
    <definedName name="RESULT">'[222]Leg Earn (A-5)'!#REF!</definedName>
    <definedName name="RESULT_1">'[222]Leg Earn (A-5)'!#REF!</definedName>
    <definedName name="RESULT_2">'[222]Leg Earn (A-5)'!#REF!</definedName>
    <definedName name="RetBA">#REF!</definedName>
    <definedName name="RETDT">'[37]Rev&amp;Exp'!#REF!</definedName>
    <definedName name="RetScale">#REF!</definedName>
    <definedName name="RETURN">'[37]Rev&amp;Exp'!#REF!</definedName>
    <definedName name="Return_Fix_Trans">'[51]Gross Rev Req'!$G$43</definedName>
    <definedName name="Return_Meter">[51]TOTCAP!$J$108</definedName>
    <definedName name="Return_Metering">'[51]Gross Rev Req'!$F$43</definedName>
    <definedName name="return_of_cap_detail">#REF!</definedName>
    <definedName name="Return_On_Rate_Base">[51]TOTCAP!$K$296</definedName>
    <definedName name="Return_Trans">[51]TOTCAP!$K$108</definedName>
    <definedName name="RETURNS">'[37]Rev&amp;Exp'!#REF!</definedName>
    <definedName name="ReturnToData">[8]!ReturnToData</definedName>
    <definedName name="Rev_Volum.Rows">#REF!</definedName>
    <definedName name="Reversal">[171]Lookup!$D$32:$D$33</definedName>
    <definedName name="ReversalDate">[93]Input!$C$13</definedName>
    <definedName name="REVISED_BASE_CA">#REF!</definedName>
    <definedName name="Revised_Combined_for_Continuity">'[282]#REF'!$A$1:$J$44</definedName>
    <definedName name="Revision_Name">'[51]TD-2.1'!$C$191</definedName>
    <definedName name="RevSum">#REF!</definedName>
    <definedName name="RFSelection">[283]Selections!$I$2</definedName>
    <definedName name="RGEREV">#REF!</definedName>
    <definedName name="RGPYM4">#REF!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'[54]TD-1.2'!$E$16</definedName>
    <definedName name="Rich_Fix_Winter">'[54]TD-1.2'!$E$16</definedName>
    <definedName name="Rich_FS_Comm_Rate">'[51]TD-3.2'!$K$34</definedName>
    <definedName name="Rich_FS_Dem_Rate">'[51]TD-3.2'!$J$34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'[51]TD-3.1'!$I$101</definedName>
    <definedName name="Rich_TransCost_Fix">'[51]TD-3.1'!$G$101</definedName>
    <definedName name="Rich_TransCost_Var">'[51]TD-3.1'!$H$101</definedName>
    <definedName name="Rich_WZ_CRate">#REF!</definedName>
    <definedName name="Rich_WZ_Dist">#REF!</definedName>
    <definedName name="Rich_WZ_DRate">#REF!</definedName>
    <definedName name="Richardson_VV_Annual">'[54]TD-1.2'!$I$16</definedName>
    <definedName name="rick">#REF!</definedName>
    <definedName name="rick2">'[64]ROCE 2005-2011'!#REF!</definedName>
    <definedName name="RicksPage">#REF!</definedName>
    <definedName name="RID">#REF!</definedName>
    <definedName name="Rider_Commodity_North">[68]Riders!$D$54</definedName>
    <definedName name="Rider_Commodity_North_East">[162]Riders!$D$61</definedName>
    <definedName name="Rider_Commodity_North_West">[162]Riders!$D$60</definedName>
    <definedName name="Rider_Commodity_R01_Retro">[142]Riders!$D$47</definedName>
    <definedName name="Rider_Commodity_R10_Retro">[142]Riders!$D$48</definedName>
    <definedName name="Rider_Commodity_South">[68]Riders!$D$11</definedName>
    <definedName name="Rider_Delivery_M1">[68]Riders!$D$19</definedName>
    <definedName name="Rider_Delivery_M2">[68]Riders!$D$25</definedName>
    <definedName name="Rider_Delivery_R01">[68]Riders!$D$61</definedName>
    <definedName name="Rider_Delivery_R10">[68]Riders!$D$66</definedName>
    <definedName name="Rider_Fuel_North">[68]Riders!$D$50</definedName>
    <definedName name="Rider_Inventory_Reval_North">[68]Riders!$D$48</definedName>
    <definedName name="Rider_Inventory_Reval_South">[68]Riders!$D$6</definedName>
    <definedName name="Rider_Load_Bal_M4">[68]Riders!$D$27</definedName>
    <definedName name="Rider_Load_Bal_M5">[68]Riders!$D$28</definedName>
    <definedName name="Rider_Load_Bal_M7">[68]Riders!$D$29</definedName>
    <definedName name="Rider_Load_Bal_M9">[68]Riders!$D$30</definedName>
    <definedName name="Rider_North_East_Tolls">[142]Riders!$D$78</definedName>
    <definedName name="Rider_North_West_Tolls">[142]Riders!$D$77</definedName>
    <definedName name="Rider_NPGVA">[68]Riders!$D$47</definedName>
    <definedName name="Rider_PGVA_North_East">[142]Riders!$D$50</definedName>
    <definedName name="Rider_PGVA_North_West">[142]Riders!$D$49</definedName>
    <definedName name="Rider_SPGVA">[68]Riders!$D$5</definedName>
    <definedName name="Rider_Spot_Gas_North">[68]Riders!$D$49</definedName>
    <definedName name="Rider_Spot_Gas_South">[68]Riders!$D$7</definedName>
    <definedName name="Rider_Storage_M1_Temp1">[68]Riders!$D$34</definedName>
    <definedName name="Rider_Storage_M1_Temp2">[68]Riders!$D$35</definedName>
    <definedName name="Rider_Storage_M1_Temp3">[68]Riders!$D$36</definedName>
    <definedName name="Rider_Storage_M2_Temp1">[68]Riders!$D$37</definedName>
    <definedName name="Rider_Storage_M2_Temp2">[68]Riders!$D$38</definedName>
    <definedName name="Rider_Storage_M2_Temp3">[68]Riders!$D$39</definedName>
    <definedName name="Rider_Storage_R01_NE_Retro">[162]Riders!$D$113</definedName>
    <definedName name="Rider_Storage_R01_NW_Retro">[162]Riders!$D$112</definedName>
    <definedName name="Rider_Storage_R01_Temp1">[68]Riders!$D$90</definedName>
    <definedName name="Rider_Storage_R01_Temp2">[68]Riders!$D$91</definedName>
    <definedName name="Rider_Storage_R01_Temp3">[68]Riders!$D$92</definedName>
    <definedName name="Rider_Storage_R10_NE_Retro">[162]Riders!$D$115</definedName>
    <definedName name="Rider_Storage_R10_NW_Retro">[162]Riders!$D$114</definedName>
    <definedName name="Rider_Storage_R10_Temp1">[68]Riders!$D$93</definedName>
    <definedName name="Rider_Storage_R10_Temp2">[68]Riders!$D$94</definedName>
    <definedName name="Rider_Storage_R10_Temp3">[68]Riders!$D$95</definedName>
    <definedName name="Rider_Tolls_R20R100">[68]Riders!$D$96</definedName>
    <definedName name="Rider_Transport_R01">[68]Riders!$D$75</definedName>
    <definedName name="Rider_Transport_R01_NE_Retro">[142]Riders!$D$80</definedName>
    <definedName name="Rider_Transport_R01_NW_Retro">[142]Riders!$D$79</definedName>
    <definedName name="Rider_Transport_R10">[68]Riders!$D$82</definedName>
    <definedName name="Rider_Transport_R10_East">[162]Riders!$D$102</definedName>
    <definedName name="Rider_Transport_R10_NE_Retro">[142]Riders!$D$93</definedName>
    <definedName name="Rider_Transport_R10_NW_Retro">[142]Riders!$D$92</definedName>
    <definedName name="Rider_Transport_R10_West">[162]Riders!$D$101</definedName>
    <definedName name="Rider_Transport_R20">[68]Riders!$D$86</definedName>
    <definedName name="Rider_Transport_R20_East">[162]Riders!$D$108</definedName>
    <definedName name="Rider_Transport_R20_West">[162]Riders!$D$107</definedName>
    <definedName name="Risk">#REF!</definedName>
    <definedName name="Risk1_HScur">#REF!</definedName>
    <definedName name="Risk1_HSpost">#REF!</definedName>
    <definedName name="Risk2_HScur">#REF!</definedName>
    <definedName name="Risk2_HSpost">#REF!</definedName>
    <definedName name="Risk3_HScur">#REF!</definedName>
    <definedName name="Risk3_HSpost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>#REF!</definedName>
    <definedName name="RiskDet">TRUE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MultipleCPUSupportEnabled" hidden="1">TRUE</definedName>
    <definedName name="RiskNumIterations">500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vers_VV_Annual">'[54]TD-1.2'!$I$42</definedName>
    <definedName name="rlh.All." hidden="1">{"highlights",#N/A,FALSE,"Highlights";"cap detail",#N/A,FALSE,"Capital Structure Detail"}</definedName>
    <definedName name="rlh.Capital._.Structure._.Detail." hidden="1">{"cap detail",#N/A,FALSE,"Capital Structure Detail"}</definedName>
    <definedName name="rlh.Highlights." hidden="1">{"highlights",#N/A,FALSE,"Highlights"}</definedName>
    <definedName name="rm">[284]Supplemental!$F$2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CopyFormulasSource" hidden="1">'[285]CIN-14'!#REF!</definedName>
    <definedName name="ROBIN">#REF!</definedName>
    <definedName name="roce">#REF!</definedName>
    <definedName name="roce_12">#REF!</definedName>
    <definedName name="roce_13">#REF!</definedName>
    <definedName name="roce_14">#REF!</definedName>
    <definedName name="roce_15">#REF!</definedName>
    <definedName name="roce_16">#REF!</definedName>
    <definedName name="roce_17">#REF!</definedName>
    <definedName name="roce_18">#REF!</definedName>
    <definedName name="roce_19">#REF!</definedName>
    <definedName name="roce_20">#REF!</definedName>
    <definedName name="roce_21">#REF!</definedName>
    <definedName name="roce_22">#REF!</definedName>
    <definedName name="roce_23">#REF!</definedName>
    <definedName name="roce_24">#REF!</definedName>
    <definedName name="roce_25">#REF!</definedName>
    <definedName name="roce_26">#REF!</definedName>
    <definedName name="ROCE_Act">#REF!</definedName>
    <definedName name="ROCE_Actual">#REF!</definedName>
    <definedName name="roce_avg_cap">#REF!</definedName>
    <definedName name="roce_avg_cap_bisn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co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rea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bisn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co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rea">#REF!</definedName>
    <definedName name="roce_ebit_tsc">#REF!</definedName>
    <definedName name="roce_ebit_vent">#REF!</definedName>
    <definedName name="roce_ending_cap_">#REF!</definedName>
    <definedName name="roce_ending_cap_cres">#REF!</definedName>
    <definedName name="roce_ending_cap_crmw">#REF!</definedName>
    <definedName name="roce_ending_cap_dcc">#REF!</definedName>
    <definedName name="roce_ending_cap_dccw">#REF!</definedName>
    <definedName name="roce_ending_cap_dcom">#REF!</definedName>
    <definedName name="roce_ending_cap_desi">#REF!</definedName>
    <definedName name="roce_ending_cap_dfd">#REF!</definedName>
    <definedName name="roce_ending_cap_dnet">#REF!</definedName>
    <definedName name="roce_ending_cap_dpbg">#REF!</definedName>
    <definedName name="roce_ending_cap_dsol">#REF!</definedName>
    <definedName name="roce_ending_cap_elec">#REF!</definedName>
    <definedName name="roce_ending_cap_esvc">#REF!</definedName>
    <definedName name="roce_ending_cap_fnco">#REF!</definedName>
    <definedName name="roce_ending_cap_fsac">#REF!</definedName>
    <definedName name="roce_ending_cap_fstp">#REF!</definedName>
    <definedName name="roce_ending_cap_gadd">#REF!</definedName>
    <definedName name="roce_ending_cap_gadi">#REF!</definedName>
    <definedName name="roce_ending_cap_govd">#REF!</definedName>
    <definedName name="roce_ending_cap_gove">#REF!</definedName>
    <definedName name="roce_ending_cap_nep">#REF!</definedName>
    <definedName name="roce_ending_cap_resm">#REF!</definedName>
    <definedName name="roce_ending_cap_tam">#REF!</definedName>
    <definedName name="roce_ending_cap_trea">#REF!</definedName>
    <definedName name="roce_ending_cap_tsc">#REF!</definedName>
    <definedName name="roce_ending_cap_vent">#REF!</definedName>
    <definedName name="roce_equity">#REF!</definedName>
    <definedName name="roce_percent_bisn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co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rea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oe_12">#REF!</definedName>
    <definedName name="roe_13">#REF!</definedName>
    <definedName name="roe_14">#REF!</definedName>
    <definedName name="roe_15">#REF!</definedName>
    <definedName name="roe_16">#REF!</definedName>
    <definedName name="roe_17">#REF!</definedName>
    <definedName name="roe_18">#REF!</definedName>
    <definedName name="roe_19">#REF!</definedName>
    <definedName name="roe_20">#REF!</definedName>
    <definedName name="roe_21">#REF!</definedName>
    <definedName name="roe_22">#REF!</definedName>
    <definedName name="roe_23">#REF!</definedName>
    <definedName name="roe_24">#REF!</definedName>
    <definedName name="roe_25">#REF!</definedName>
    <definedName name="roe_26">#REF!</definedName>
    <definedName name="Rollin">#REF!</definedName>
    <definedName name="Rounding">'[286]Data Validation'!$A$7:$A$9</definedName>
    <definedName name="RouynNor_VV_Annual">'[54]TD-1.2'!$I$154</definedName>
    <definedName name="RowDetails2">#REF!</definedName>
    <definedName name="RowDetails3">#REF!</definedName>
    <definedName name="RowDetails4">#REF!</definedName>
    <definedName name="RowDetails5">#REF!</definedName>
    <definedName name="RowDetails6">#REF!</definedName>
    <definedName name="RowDetails7">#REF!</definedName>
    <definedName name="RowDetails8">#REF!</definedName>
    <definedName name="RowDetails9">#REF!</definedName>
    <definedName name="RP">#REF!</definedName>
    <definedName name="RPAActTot">[42]RPA!$H$13</definedName>
    <definedName name="RPAActVst">[42]RPA!$G$13</definedName>
    <definedName name="RPAexp.EOY">'[42]Min 8.50% After All'!$F$55</definedName>
    <definedName name="RPAFundPct">'[42]Input Page'!$C$29</definedName>
    <definedName name="RPAFundPct.py">'[42]Input Page'!$H$22</definedName>
    <definedName name="RPAFundPct.py2">'[42]Input Page'!$L$19</definedName>
    <definedName name="RPAFundPct2">[42]RPA!$H$37</definedName>
    <definedName name="RPANC">[42]RPA!$I$18</definedName>
    <definedName name="RPANC.py">'[42]Input Page'!$H$21</definedName>
    <definedName name="RPANC.py2">'[42]Input Page'!$L$18</definedName>
    <definedName name="RPANonVst">[42]RPA!$H$28</definedName>
    <definedName name="RPARet">[42]RPA!$G$17</definedName>
    <definedName name="RPATot">[42]RPA!$H$18</definedName>
    <definedName name="RPATot.py">'[42]Input Page'!$H$20</definedName>
    <definedName name="RPATot.py2">'[42]Input Page'!$L$17</definedName>
    <definedName name="RPATotVst">[42]RPA!$G$18</definedName>
    <definedName name="RPATotVst.py">'[42]Input Page'!$H$19</definedName>
    <definedName name="RPATotVst.py2">'[42]Input Page'!$L$16</definedName>
    <definedName name="RPATV">[42]RPA!$H$25</definedName>
    <definedName name="RPAUnf">[42]RPA!$H$31</definedName>
    <definedName name="RPP_AL">#REF!</definedName>
    <definedName name="RPP_alt_AL">#REF!</definedName>
    <definedName name="RPP_alt_NC">#REF!</definedName>
    <definedName name="rpp_assets">#REF!</definedName>
    <definedName name="RPP_assets_old">'[287]RPP Exhibit I'!$D$5:$Q$20</definedName>
    <definedName name="rpp_disclosure">#REF!</definedName>
    <definedName name="rpp_disclosure_old">#REF!</definedName>
    <definedName name="rpp_liabs_old">'[287]ALNC by Employer (RPP)'!$A$10:$Q$23</definedName>
    <definedName name="RPP_NC">#REF!</definedName>
    <definedName name="RPPbreak">#REF!</definedName>
    <definedName name="rpt_2_data">#REF!</definedName>
    <definedName name="RptTitle">#REF!</definedName>
    <definedName name="RR_Table">#REF!</definedName>
    <definedName name="RRA">'[279]Factor Inputs'!#REF!</definedName>
    <definedName name="RRBSPR">#REF!</definedName>
    <definedName name="RRProvPR">#REF!</definedName>
    <definedName name="RS_450_LAND">#REF!</definedName>
    <definedName name="RS_451_LAND_RTS">#REF!</definedName>
    <definedName name="RS_452_STR_IMPR">#REF!</definedName>
    <definedName name="RS_453_WELLS">#REF!</definedName>
    <definedName name="RS_455_FIELD_LINES">#REF!</definedName>
    <definedName name="RS_456_COMPR_EQ">#REF!</definedName>
    <definedName name="RS_457_MR">#REF!</definedName>
    <definedName name="RS_458_BASE_GAS">#REF!</definedName>
    <definedName name="RSM2901696">[116]LOOKUP!$A$20:$A$21</definedName>
    <definedName name="RSM2901719">[116]LOOKUP!$A$22:$A$23</definedName>
    <definedName name="RSM2901730">[116]LOOKUP!$A$24:$A$25</definedName>
    <definedName name="RSUN901719">[116]LOOKUP!$A$26:$A$27</definedName>
    <definedName name="rt">#REF!</definedName>
    <definedName name="rt_cad">#REF!</definedName>
    <definedName name="rt_cad_ex">#REF!</definedName>
    <definedName name="rt_ex">#REF!</definedName>
    <definedName name="rt_usd">#REF!</definedName>
    <definedName name="rt_usd_ex">#REF!</definedName>
    <definedName name="RTC_Coeff">#REF!</definedName>
    <definedName name="RTT">#REF!</definedName>
    <definedName name="Run_Description">[288]Config!#REF!</definedName>
    <definedName name="run_id">#REF!</definedName>
    <definedName name="runperiod1input">#REF!</definedName>
    <definedName name="runperiod1startyr">[43]Feb!$B$17</definedName>
    <definedName name="runperiod2input">[289]Configuration!#REF!</definedName>
    <definedName name="runperiod3input">[289]Configuration!#REF!</definedName>
    <definedName name="runperiod4input">[289]Configuration!#REF!</definedName>
    <definedName name="RW_Fix_Winter">'[54]TD-1.2'!$E$15</definedName>
    <definedName name="s">[290]Configuration!$B$2</definedName>
    <definedName name="S_IDF">[244]Connections!#REF!</definedName>
    <definedName name="S_MED_JAN_JUN">[244]Connections!#REF!</definedName>
    <definedName name="S_MED_JUL_DEC">[244]Connections!#REF!</definedName>
    <definedName name="S_MY_TASKS">[244]Connections!#REF!</definedName>
    <definedName name="S_T_Debt_Borrowings__Repayments__99_03_Fcst___DCC">#REF!</definedName>
    <definedName name="S_T_Debt_Borrowings__Repayments__99_03_Fcst___ELEC">#REF!</definedName>
    <definedName name="S02100010001">#REF!</definedName>
    <definedName name="S02100010002">#REF!</definedName>
    <definedName name="S02100010003">#REF!</definedName>
    <definedName name="S02100010004">#REF!</definedName>
    <definedName name="S02100010005">#REF!</definedName>
    <definedName name="S02100010006">#REF!</definedName>
    <definedName name="S02100010007">#REF!</definedName>
    <definedName name="S02100010008">#REF!</definedName>
    <definedName name="S02100010009">#REF!</definedName>
    <definedName name="S02100010010">#REF!</definedName>
    <definedName name="S02100010013">#REF!</definedName>
    <definedName name="S02100020001">#REF!</definedName>
    <definedName name="S02100020002">#REF!</definedName>
    <definedName name="S02100020003">#REF!</definedName>
    <definedName name="S02100020004">#REF!</definedName>
    <definedName name="S02100020005">#REF!</definedName>
    <definedName name="S02100020006">#REF!</definedName>
    <definedName name="S02100020010">#REF!</definedName>
    <definedName name="S02100030001">#REF!</definedName>
    <definedName name="S02100030002">#REF!</definedName>
    <definedName name="S02100030003">#REF!</definedName>
    <definedName name="S02100030004">#REF!</definedName>
    <definedName name="S02100030005">#REF!</definedName>
    <definedName name="S02100030006">#REF!</definedName>
    <definedName name="S02100030007">#REF!</definedName>
    <definedName name="S02100030008">#REF!</definedName>
    <definedName name="S02100030010">#REF!</definedName>
    <definedName name="S02100040001">#REF!</definedName>
    <definedName name="S02100040002">#REF!</definedName>
    <definedName name="S02100040003">#REF!</definedName>
    <definedName name="S02100040004">#REF!</definedName>
    <definedName name="S02100040005">#REF!</definedName>
    <definedName name="S02100040006">#REF!</definedName>
    <definedName name="S02100040007">#REF!</definedName>
    <definedName name="S02100040010">#REF!</definedName>
    <definedName name="S02100050001">#REF!</definedName>
    <definedName name="S02100050002">#REF!</definedName>
    <definedName name="S02100050003">#REF!</definedName>
    <definedName name="S02100050004">#REF!</definedName>
    <definedName name="S02100050005">#REF!</definedName>
    <definedName name="S02100050006">#REF!</definedName>
    <definedName name="S02100050010">#REF!</definedName>
    <definedName name="S02100090001">#REF!</definedName>
    <definedName name="S02200010001">#REF!</definedName>
    <definedName name="S02200010010">#REF!</definedName>
    <definedName name="S02200020001">#REF!</definedName>
    <definedName name="S02200020002">#REF!</definedName>
    <definedName name="S02200020003">#REF!</definedName>
    <definedName name="S02200020004">#REF!</definedName>
    <definedName name="S02200020005">#REF!</definedName>
    <definedName name="S02300010001">#REF!</definedName>
    <definedName name="S02300020001">#REF!</definedName>
    <definedName name="S02300030001">#REF!</definedName>
    <definedName name="S02300100001">#REF!</definedName>
    <definedName name="S02400010001">#REF!</definedName>
    <definedName name="S02400010002">#REF!</definedName>
    <definedName name="S02400010003">#REF!</definedName>
    <definedName name="S02400010004">#REF!</definedName>
    <definedName name="S02400010005">#REF!</definedName>
    <definedName name="S02400010006">#REF!</definedName>
    <definedName name="S02400010007">#REF!</definedName>
    <definedName name="S02400010008">#REF!</definedName>
    <definedName name="S02400010009">#REF!</definedName>
    <definedName name="S02400010010">#REF!</definedName>
    <definedName name="S02400010013">#REF!</definedName>
    <definedName name="Sab_Win_FV_Km_B">'[54]TD-1.7'!$J$34</definedName>
    <definedName name="Sab_Win_FV_Km_T">'[54]TD-1.7'!$J$51</definedName>
    <definedName name="Sab_Win_VV_Km_B">'[54]TD-1.7'!$F$34</definedName>
    <definedName name="Sab_Win_VV_Km_T">'[54]TD-1.7'!$F$51</definedName>
    <definedName name="Sabr">#REF!</definedName>
    <definedName name="Sabr_Coral_FV_T">#REF!</definedName>
    <definedName name="Sabr_Coral_PR">'[51]TD-3.3'!$J$309</definedName>
    <definedName name="Sabr_Coral_VV_T">#REF!</definedName>
    <definedName name="Sabr_Dem">#REF!</definedName>
    <definedName name="Sabr_Direct_FV_T">#REF!</definedName>
    <definedName name="Sabr_Direct_PR">'[51]TD-3.3'!$J$311</definedName>
    <definedName name="Sabr_Direct_VV_T">#REF!</definedName>
    <definedName name="Sabr_Domtar_FV_T">'[71]TD-1.1'!#REF!</definedName>
    <definedName name="Sabr_Domtar_VV_T">'[71]TD-1.1'!#REF!</definedName>
    <definedName name="Sabr_F_FST">'[51]TD-3.1'!$G$233</definedName>
    <definedName name="Sabr_FS_Comm_Rate">'[51]TD-3.2'!$K$70</definedName>
    <definedName name="Sabr_FS_Dem_Rate">'[51]TD-3.2'!$J$70</definedName>
    <definedName name="Sabr_FV_B">#REF!</definedName>
    <definedName name="Sabr_FV_Km_B">#REF!</definedName>
    <definedName name="Sabr_FV_Km_T">#REF!</definedName>
    <definedName name="Sabr_FV_T">#REF!</definedName>
    <definedName name="Sabr_NBS_FV_Km_B">'[54]TD-1.6'!$J$32</definedName>
    <definedName name="Sabr_NBS_FV_Km_T">'[54]TD-1.6'!$J$48</definedName>
    <definedName name="Sabr_NBS_VV_Km_B">'[54]TD-1.6'!$F$32</definedName>
    <definedName name="Sabr_NBS_VV_Km_T">'[54]TD-1.6'!$F$48</definedName>
    <definedName name="Sabr_Shell_FV_T">'[71]TD-1.1'!#REF!</definedName>
    <definedName name="Sabr_Shell_PR">'[51]TD-3.3'!#REF!</definedName>
    <definedName name="Sabr_Shell_VV_T">'[71]TD-1.1'!#REF!</definedName>
    <definedName name="Sabr_TB_FV_B">'[54]TD-1.5'!$AD$288</definedName>
    <definedName name="Sabr_TB_FV_Km_B">'[54]TD-1.5'!$J$32</definedName>
    <definedName name="Sabr_TB_FV_Km_T">'[54]TD-1.5'!$J$52</definedName>
    <definedName name="Sabr_TB_FV_T">'[54]TD-1.5'!$AE$288</definedName>
    <definedName name="Sabr_TB_VV_B">'[54]TD-1.5'!$AA$288</definedName>
    <definedName name="Sabr_TB_VV_Km_B">'[54]TD-1.5'!$F$32</definedName>
    <definedName name="Sabr_TB_VV_Km_T">'[54]TD-1.5'!$F$52</definedName>
    <definedName name="Sabr_TB_VV_T">'[54]TD-1.5'!$AB$288</definedName>
    <definedName name="Sabr_TCGS_FV_T">'[71]TD-1.1'!#REF!</definedName>
    <definedName name="Sabr_TCGS_PR">'[51]TD-3.3'!#REF!</definedName>
    <definedName name="Sabr_TCGS_VV_T">'[71]TD-1.1'!#REF!</definedName>
    <definedName name="Sabr_Total_Alloc_Cost">'[51]TD-3.1'!$I$235</definedName>
    <definedName name="Sabr_TransCost_Fix">'[51]TD-3.1'!$G$235</definedName>
    <definedName name="Sabr_TransCost_Var">'[51]TD-3.1'!$H$235</definedName>
    <definedName name="Sabr_UN_FV_B">'[54]TD-1.4'!$M$41</definedName>
    <definedName name="Sabr_UN_FV_Km_B">'[54]TD-1.4'!$O$41</definedName>
    <definedName name="Sabr_UN_FV_Km_T">'[54]TD-1.4'!$O$100</definedName>
    <definedName name="Sabr_UN_FV_T">'[54]TD-1.4'!$M$100</definedName>
    <definedName name="Sabr_UN_VV_B">'[54]TD-1.4'!$G$41</definedName>
    <definedName name="Sabr_UN_VV_Km_B">'[54]TD-1.4'!$I$41</definedName>
    <definedName name="Sabr_UN_VV_Km_T">'[54]TD-1.4'!$I$100</definedName>
    <definedName name="Sabr_UN_VV_T">'[54]TD-1.4'!$G$100</definedName>
    <definedName name="Sabr_V_FST">'[51]TD-3.1'!$H$233</definedName>
    <definedName name="Sabr_VV_Annual">'[54]TD-1.2'!$I$323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">#REF!</definedName>
    <definedName name="Sales_Meter_Charges">'[51]TD-4.1'!$F$31</definedName>
    <definedName name="Sally_McLean">#REF!</definedName>
    <definedName name="SalRate">#REF!</definedName>
    <definedName name="SalScaleFASB">'[42]Input Page'!$C$27</definedName>
    <definedName name="SalScaleFASB.py">'[42]Input Page'!$B$27</definedName>
    <definedName name="SameStartMonth">#REF!</definedName>
    <definedName name="SANJ">#REF!</definedName>
    <definedName name="SANJB">#REF!</definedName>
    <definedName name="SANJOP">#REF!</definedName>
    <definedName name="SANJPK">#REF!</definedName>
    <definedName name="SAP_Download_first_row">'[100]SAP Download'!$E$81:$M$81</definedName>
    <definedName name="SAP_Download_Start">'[100]SAP Download'!$E$81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PFuncF4Help" hidden="1">Main.SAPF4Help()</definedName>
    <definedName name="SAPLicence">[164]Assumptions!$B$26</definedName>
    <definedName name="Saqib">#REF!</definedName>
    <definedName name="SASDASDSDSD" hidden="1">#REF!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'[54]TD-1.2'!$I$162</definedName>
    <definedName name="SAUVE">'[32]2018 EGD Charges'!#REF!</definedName>
    <definedName name="Save_Model">[198]!Save_Model</definedName>
    <definedName name="SaveNewFile">#N/A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 hidden="1">{"Page 1",#N/A,FALSE,"Sheet1";"Page 2",#N/A,FALSE,"Sheet1"}</definedName>
    <definedName name="sc_1" hidden="1">{"Page 1",#N/A,FALSE,"Sheet1";"Page 2",#N/A,FALSE,"Sheet1"}</definedName>
    <definedName name="sc_1_1" hidden="1">{"Page 1",#N/A,FALSE,"Sheet1";"Page 2",#N/A,FALSE,"Sheet1"}</definedName>
    <definedName name="sc_1_2" hidden="1">{"Page 1",#N/A,FALSE,"Sheet1";"Page 2",#N/A,FALSE,"Sheet1"}</definedName>
    <definedName name="sc_1_3" hidden="1">{"Page 1",#N/A,FALSE,"Sheet1";"Page 2",#N/A,FALSE,"Sheet1"}</definedName>
    <definedName name="sc_1_4" hidden="1">{"Page 1",#N/A,FALSE,"Sheet1";"Page 2",#N/A,FALSE,"Sheet1"}</definedName>
    <definedName name="sc_1_5" hidden="1">{"Page 1",#N/A,FALSE,"Sheet1";"Page 2",#N/A,FALSE,"Sheet1"}</definedName>
    <definedName name="sc_2" hidden="1">{"Page 1",#N/A,FALSE,"Sheet1";"Page 2",#N/A,FALSE,"Sheet1"}</definedName>
    <definedName name="sc_2_1" hidden="1">{"Page 1",#N/A,FALSE,"Sheet1";"Page 2",#N/A,FALSE,"Sheet1"}</definedName>
    <definedName name="sc_2_2" hidden="1">{"Page 1",#N/A,FALSE,"Sheet1";"Page 2",#N/A,FALSE,"Sheet1"}</definedName>
    <definedName name="sc_2_3" hidden="1">{"Page 1",#N/A,FALSE,"Sheet1";"Page 2",#N/A,FALSE,"Sheet1"}</definedName>
    <definedName name="sc_2_4" hidden="1">{"Page 1",#N/A,FALSE,"Sheet1";"Page 2",#N/A,FALSE,"Sheet1"}</definedName>
    <definedName name="sc_2_5" hidden="1">{"Page 1",#N/A,FALSE,"Sheet1";"Page 2",#N/A,FALSE,"Sheet1"}</definedName>
    <definedName name="sc_3" hidden="1">{"Page 1",#N/A,FALSE,"Sheet1";"Page 2",#N/A,FALSE,"Sheet1"}</definedName>
    <definedName name="sc_3_1" hidden="1">{"Page 1",#N/A,FALSE,"Sheet1";"Page 2",#N/A,FALSE,"Sheet1"}</definedName>
    <definedName name="sc_3_2" hidden="1">{"Page 1",#N/A,FALSE,"Sheet1";"Page 2",#N/A,FALSE,"Sheet1"}</definedName>
    <definedName name="sc_3_3" hidden="1">{"Page 1",#N/A,FALSE,"Sheet1";"Page 2",#N/A,FALSE,"Sheet1"}</definedName>
    <definedName name="sc_3_4" hidden="1">{"Page 1",#N/A,FALSE,"Sheet1";"Page 2",#N/A,FALSE,"Sheet1"}</definedName>
    <definedName name="sc_3_5" hidden="1">{"Page 1",#N/A,FALSE,"Sheet1";"Page 2",#N/A,FALSE,"Sheet1"}</definedName>
    <definedName name="sc_4" hidden="1">{"Page 1",#N/A,FALSE,"Sheet1";"Page 2",#N/A,FALSE,"Sheet1"}</definedName>
    <definedName name="sc_4_1" hidden="1">{"Page 1",#N/A,FALSE,"Sheet1";"Page 2",#N/A,FALSE,"Sheet1"}</definedName>
    <definedName name="sc_4_2" hidden="1">{"Page 1",#N/A,FALSE,"Sheet1";"Page 2",#N/A,FALSE,"Sheet1"}</definedName>
    <definedName name="sc_4_3" hidden="1">{"Page 1",#N/A,FALSE,"Sheet1";"Page 2",#N/A,FALSE,"Sheet1"}</definedName>
    <definedName name="sc_4_4" hidden="1">{"Page 1",#N/A,FALSE,"Sheet1";"Page 2",#N/A,FALSE,"Sheet1"}</definedName>
    <definedName name="sc_4_5" hidden="1">{"Page 1",#N/A,FALSE,"Sheet1";"Page 2",#N/A,FALSE,"Sheet1"}</definedName>
    <definedName name="sc_5" hidden="1">{"Page 1",#N/A,FALSE,"Sheet1";"Page 2",#N/A,FALSE,"Sheet1"}</definedName>
    <definedName name="sc_5_1" hidden="1">{"Page 1",#N/A,FALSE,"Sheet1";"Page 2",#N/A,FALSE,"Sheet1"}</definedName>
    <definedName name="sc_5_2" hidden="1">{"Page 1",#N/A,FALSE,"Sheet1";"Page 2",#N/A,FALSE,"Sheet1"}</definedName>
    <definedName name="sc_5_3" hidden="1">{"Page 1",#N/A,FALSE,"Sheet1";"Page 2",#N/A,FALSE,"Sheet1"}</definedName>
    <definedName name="sc_5_4" hidden="1">{"Page 1",#N/A,FALSE,"Sheet1";"Page 2",#N/A,FALSE,"Sheet1"}</definedName>
    <definedName name="sc_5_5" hidden="1">{"Page 1",#N/A,FALSE,"Sheet1";"Page 2",#N/A,FALSE,"Sheet1"}</definedName>
    <definedName name="Scale">[291]Aspt!$D$7</definedName>
    <definedName name="SCD">#REF!</definedName>
    <definedName name="scenario">#REF!</definedName>
    <definedName name="scenario.1">#REF!</definedName>
    <definedName name="scenario.2">'[37]Rev&amp;Exp'!#REF!</definedName>
    <definedName name="scenario.3">'[37]Rev&amp;Exp'!#REF!</definedName>
    <definedName name="scenario.4">'[37]Rev&amp;Exp'!#REF!</definedName>
    <definedName name="ScenarioList">[112]Scenarios!$E$359:$E$371</definedName>
    <definedName name="sch10print">#REF!</definedName>
    <definedName name="sch2a1">'[292]Sch 2 P1'!#REF!</definedName>
    <definedName name="sch3data">#REF!</definedName>
    <definedName name="sch3data_grp">#REF!</definedName>
    <definedName name="sch3print">#REF!</definedName>
    <definedName name="sch4_2data">#REF!</definedName>
    <definedName name="sch4_2data_grp">#REF!</definedName>
    <definedName name="sch4_2data1">#REF!</definedName>
    <definedName name="sch4_2data1_grp">#REF!</definedName>
    <definedName name="sch4_2print">#REF!</definedName>
    <definedName name="sch4_3print">#REF!</definedName>
    <definedName name="sch4data">#REF!</definedName>
    <definedName name="sch4data_grp">#REF!</definedName>
    <definedName name="sch4print">#REF!</definedName>
    <definedName name="sch5_1data">#REF!</definedName>
    <definedName name="sch5_1data_grp">#REF!</definedName>
    <definedName name="sch5_1print">#REF!</definedName>
    <definedName name="sch5_2data">#REF!</definedName>
    <definedName name="sch5_2data_grp">#REF!</definedName>
    <definedName name="sch5_2print">#REF!</definedName>
    <definedName name="sch5_3data">#REF!</definedName>
    <definedName name="sch5_3data_grp">#REF!</definedName>
    <definedName name="sch5_3print">#REF!</definedName>
    <definedName name="sch5_4print">#REF!</definedName>
    <definedName name="sch5_5print">#REF!</definedName>
    <definedName name="sch5_6print">#REF!</definedName>
    <definedName name="sch5data">#REF!</definedName>
    <definedName name="sch5print">#REF!</definedName>
    <definedName name="sch6data">#REF!</definedName>
    <definedName name="sch6data_grp">#REF!</definedName>
    <definedName name="sch6print">#REF!</definedName>
    <definedName name="sch7_1_1print">'[293]Sched7-1-1 '!$D$1:$L$28</definedName>
    <definedName name="sch7_1_2print">'[293]Sched7-1-2'!$D$1:$K$28</definedName>
    <definedName name="sch7_1_3print">'[293]Sched7-1-3'!$D$1:$M$30</definedName>
    <definedName name="sch7_1_4print">'[293]Sched7-1-4'!$D$1:$L$20</definedName>
    <definedName name="sch7_1_5print">#REF!</definedName>
    <definedName name="sch7_1_6print">#REF!</definedName>
    <definedName name="sch7_1_7print">#REF!</definedName>
    <definedName name="sch7_1print">#REF!</definedName>
    <definedName name="sch7_2data">#REF!</definedName>
    <definedName name="sch7_2data_grp">#REF!</definedName>
    <definedName name="sch7_2print">#REF!</definedName>
    <definedName name="sch7_2WPprint">#REF!</definedName>
    <definedName name="sch7_3print">#REF!</definedName>
    <definedName name="sch7_4print">#REF!</definedName>
    <definedName name="sch7_5print">#REF!</definedName>
    <definedName name="sch7_6print">#REF!</definedName>
    <definedName name="sch7data">#REF!</definedName>
    <definedName name="sch7data_grp">#REF!</definedName>
    <definedName name="sch7data1">#REF!</definedName>
    <definedName name="sch7data1_grp">#REF!</definedName>
    <definedName name="sch7data2">#REF!</definedName>
    <definedName name="sch7data2_grp">#REF!</definedName>
    <definedName name="sch7data3">#REF!</definedName>
    <definedName name="sch7data3_grp">#REF!</definedName>
    <definedName name="sch7data4">#REF!</definedName>
    <definedName name="sch7data4_grp">#REF!</definedName>
    <definedName name="sch7MUNprint">#REF!</definedName>
    <definedName name="sch7print">#REF!</definedName>
    <definedName name="sch8_1data">#REF!</definedName>
    <definedName name="sch8_1data_grp">#REF!</definedName>
    <definedName name="sch8_2data">#REF!</definedName>
    <definedName name="sch8_2data_grp">#REF!</definedName>
    <definedName name="sch8data">#REF!</definedName>
    <definedName name="sch8data_grp">#REF!</definedName>
    <definedName name="sch8print">#REF!</definedName>
    <definedName name="sch9print">#REF!</definedName>
    <definedName name="SCHA_CF">#REF!</definedName>
    <definedName name="SchBRet">[42]Assets!$E$48</definedName>
    <definedName name="SCHC10">[294]!SCHC10</definedName>
    <definedName name="SCHC11">[294]!SCHC11</definedName>
    <definedName name="SCHC15">[294]!SCHC15</definedName>
    <definedName name="SCHC19">[294]!SCHC19</definedName>
    <definedName name="SCHC20">[294]!SCHC20</definedName>
    <definedName name="SCHC21">[294]!SCHC21</definedName>
    <definedName name="SCHC22">[294]!SCHC22</definedName>
    <definedName name="SCHC23">[294]!SCHC23</definedName>
    <definedName name="SCHC24">[294]!SCHC24</definedName>
    <definedName name="SCHC25">[294]!SCHC25</definedName>
    <definedName name="SchC3">[294]!SchC3</definedName>
    <definedName name="SCHC6">[294]!SCHC6</definedName>
    <definedName name="SCHC7">[294]!SCHC7</definedName>
    <definedName name="SCHC8">[294]!SCHC8</definedName>
    <definedName name="schc9">[294]!schc9</definedName>
    <definedName name="SchD1">[294]!SchD1</definedName>
    <definedName name="SCHE10">[294]!SCHE10</definedName>
    <definedName name="SCHE12">[294]!SCHE12</definedName>
    <definedName name="SchE14">[294]!SchE14</definedName>
    <definedName name="SCHE3">[294]!SCHE3</definedName>
    <definedName name="SCHE6">[294]!SCHE6</definedName>
    <definedName name="SCHECE">[294]!SCHECE</definedName>
    <definedName name="SCHED">#REF!</definedName>
    <definedName name="Sched_Pay">#REF!</definedName>
    <definedName name="Sched3">#REF!</definedName>
    <definedName name="SCHEDA">#REF!</definedName>
    <definedName name="SCHEDB1">#REF!</definedName>
    <definedName name="SCHEDB2">#REF!</definedName>
    <definedName name="Scheduled_Extra_Payments">#REF!</definedName>
    <definedName name="Scheduled_Interest_Rate">#REF!</definedName>
    <definedName name="Scheduled_Monthly_Payment">#REF!</definedName>
    <definedName name="Scheduling">#REF!</definedName>
    <definedName name="SCHG2">[294]!SCHG2</definedName>
    <definedName name="SCHG3">[294]!SCHG3</definedName>
    <definedName name="SCHG4">[294]!SCHG4</definedName>
    <definedName name="SCHG5">[294]!SCHG5</definedName>
    <definedName name="SCN">#REF!</definedName>
    <definedName name="SCONT">#REF!</definedName>
    <definedName name="SCOTIAINV">#REF!</definedName>
    <definedName name="SCOTIALETTER">#REF!</definedName>
    <definedName name="SD_AL">#REF!</definedName>
    <definedName name="SD_alt_AL">#REF!</definedName>
    <definedName name="SD_alt_NC">#REF!</definedName>
    <definedName name="SD_NC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ghsdghsdgh" hidden="1">{"Balance Sheet",#N/A,FALSE,"Stmt of Financial Position"}</definedName>
    <definedName name="Seahorse_PrFcst">#REF!</definedName>
    <definedName name="SeaHrse_Qtr">#REF!</definedName>
    <definedName name="SeaHrse_Vol">#REF!</definedName>
    <definedName name="SeaHrse_VolQtr">#REF!</definedName>
    <definedName name="sean" hidden="1">{"Balance Sheet",#N/A,FALSE,"Stmt of Financial Position"}</definedName>
    <definedName name="SEC_CASH">'[99]Reference and Parameters'!$B$38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EDB_Data">#REF!</definedName>
    <definedName name="Segment">#REF!</definedName>
    <definedName name="Segment1">#REF!</definedName>
    <definedName name="SegSelection">[259]Selections!$B$2</definedName>
    <definedName name="SendBA">#REF!</definedName>
    <definedName name="Sendout_Data_DataTable">'[295]Sendout Data'!$A$1:$L$63841</definedName>
    <definedName name="Senneville_VV_Annual">'[54]TD-1.2'!$I$316</definedName>
    <definedName name="SensitivityCase">#REF!</definedName>
    <definedName name="SensitivityChartData1">[296]Tornado!$H$4:$I$10,[296]Tornado!$K$4:$K$10</definedName>
    <definedName name="SensitivityChartData2">[296]Tornado!$H$19:$I$25,[296]Tornado!$K$19:$K$25</definedName>
    <definedName name="SensitivityChartData3">[297]Tornado!$P$21:$Q$30,[297]Tornado!$R$21:$R$30</definedName>
    <definedName name="SensitivityChartData4">[297]Tornado!$V$21:$W$30,[297]Tornado!$Y$21:$Y$30</definedName>
    <definedName name="SensitivityChartData5">[297]Tornado!$AB$21:$AC$28,[297]Tornado!$AE$21:$AE$28</definedName>
    <definedName name="SensitivityResultsTable1">#REF!</definedName>
    <definedName name="SensitivityResultsTable2">#REF!</definedName>
    <definedName name="SensPVCount">'[66]Control Panel'!$AO$21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">[298]Other!#REF!</definedName>
    <definedName name="SEP_CASH">'[99]Reference and Parameters'!$B$39</definedName>
    <definedName name="SEP_II_Cal_Missing_Depr.">'[9]#REF'!$B$48:$N$76</definedName>
    <definedName name="Sep_Y1">#REF!</definedName>
    <definedName name="Sep_Y2">#REF!</definedName>
    <definedName name="Sep_Y3">#REF!</definedName>
    <definedName name="sep14info">[156]sep14!$B$5:$H$16</definedName>
    <definedName name="sep15data">[58]sep15!$B$5:$H$12</definedName>
    <definedName name="sep3rate">[59]Instructions!$G$20</definedName>
    <definedName name="SepAOS">#REF!</definedName>
    <definedName name="sepbud">#REF!</definedName>
    <definedName name="SepHV">#REF!</definedName>
    <definedName name="Sepqtr">#REF!</definedName>
    <definedName name="seprate">[59]Instructions!$C$20</definedName>
    <definedName name="SEPTHIGHLIGHTS">'[47]Duke Energy SEC FC 13 A-1'!$Y$126:$AT$178</definedName>
    <definedName name="SEPTWORKSHEET">'[47]Duke Energy SEC FC 13 A-1'!$A$132:$X$163</definedName>
    <definedName name="SERP_disc">'[252]SERP Globe'!$A$1:$X$221</definedName>
    <definedName name="SERP_exp">'[252]SERP Expense'!$A$1:$R$84</definedName>
    <definedName name="service_month">#REF!</definedName>
    <definedName name="SETW_USD_Exchange_rate">#REF!</definedName>
    <definedName name="Seven">7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N">#REF!</definedName>
    <definedName name="SFN_D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ga">'[37]Rev&amp;Exp'!#REF!</definedName>
    <definedName name="SGGC_IS">#REF!</definedName>
    <definedName name="SGGC_Qtr">#REF!</definedName>
    <definedName name="SGPC_IS">#REF!</definedName>
    <definedName name="SGPC_Qtr">#REF!</definedName>
    <definedName name="SGPL_Consol_IS">#REF!</definedName>
    <definedName name="SGPL_Qtr">#REF!</definedName>
    <definedName name="shaped">[169]Energy!#REF!</definedName>
    <definedName name="Sheet">#REF!</definedName>
    <definedName name="sheetinteger">[81]Ref_dat!$K$15</definedName>
    <definedName name="Shell">#REF!</definedName>
    <definedName name="SHIFT">#REF!</definedName>
    <definedName name="Shilo_VV_Annual">'[54]TD-1.2'!$I$44</definedName>
    <definedName name="SHIP">#REF!</definedName>
    <definedName name="SHIPB">#REF!</definedName>
    <definedName name="SHIPOP">#REF!</definedName>
    <definedName name="SHIPPK">#REF!</definedName>
    <definedName name="short_month">30</definedName>
    <definedName name="Shortcut_Vol_B">'[54]TD-1.6'!$H$5</definedName>
    <definedName name="Shortcut_Vol_T">'[54]TD-1.6'!$H$6</definedName>
    <definedName name="SHOW1">#REF!</definedName>
    <definedName name="ShowTotals">'[172]Control Panel'!$C$4</definedName>
    <definedName name="ShSeaHrse_IS">#REF!</definedName>
    <definedName name="Shutdown_power_req_col">50</definedName>
    <definedName name="SI_473_SVC">#REF!</definedName>
    <definedName name="SI_474_REGS">#REF!</definedName>
    <definedName name="SI_475_MAINS">#REF!</definedName>
    <definedName name="SI_477_MR">#REF!</definedName>
    <definedName name="SI_478_METERS">#REF!</definedName>
    <definedName name="SIN">#REF!</definedName>
    <definedName name="SIR">[299]ProgramList!$D$1:$F$67</definedName>
    <definedName name="SITHEREV">#REF!</definedName>
    <definedName name="Six">6</definedName>
    <definedName name="skewcurves">'[128]Skew Curves'!$A$4:$Q$49</definedName>
    <definedName name="SLD">#REF!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licer_month1">#N/A</definedName>
    <definedName name="Slicer_rec_name">#N/A</definedName>
    <definedName name="Slicer_rec_name1">#N/A</definedName>
    <definedName name="Slicer_rec_name11">#N/A</definedName>
    <definedName name="Slicer_rec_name111">#N/A</definedName>
    <definedName name="Slicer_rec_name1111">#N/A</definedName>
    <definedName name="Slicer_rec_name11111">#N/A</definedName>
    <definedName name="Slicer_rec_name111111">#N/A</definedName>
    <definedName name="Slicer_rec_name1111111">#N/A</definedName>
    <definedName name="Slicer_rec_name11111111">#N/A</definedName>
    <definedName name="Slicer_rec_name111111111">#N/A</definedName>
    <definedName name="Slicer_rec_name1111111111">#N/A</definedName>
    <definedName name="Slicer_rec_name1111111112">#N/A</definedName>
    <definedName name="Slicer_rec_name12">#N/A</definedName>
    <definedName name="Slicer_rev_type">#N/A</definedName>
    <definedName name="Slicer_rev_type1">#N/A</definedName>
    <definedName name="slide1">#REF!</definedName>
    <definedName name="SLLC_DSR_CASH">'[99]Reference and Parameters'!$B$47</definedName>
    <definedName name="SLLCUSCASH">'[99]Reference and Parameters'!$B$26</definedName>
    <definedName name="SLLP_DSR_CASH">'[99]Reference and Parameters'!$B$48</definedName>
    <definedName name="SLLPCADCASH">'[99]Reference and Parameters'!$B$27</definedName>
    <definedName name="SLN">#REF!</definedName>
    <definedName name="SmoothRock_VV_Annual">'[54]TD-1.2'!$I$120</definedName>
    <definedName name="SMWH">#REF!</definedName>
    <definedName name="SNJN">#REF!</definedName>
    <definedName name="SNJNB">#REF!</definedName>
    <definedName name="SO2OptionData">'[300]SO2 Options'!$A$4:$AD$13</definedName>
    <definedName name="SOD">[301]global!$I$6</definedName>
    <definedName name="Software___Sofware_Upgrades">#REF!</definedName>
    <definedName name="SOIGathCon_CF">#REF!</definedName>
    <definedName name="SOIGathCon_IS">#REF!</definedName>
    <definedName name="SOIGathCon_Qtr">#REF!</definedName>
    <definedName name="SONGPALL">#REF!</definedName>
    <definedName name="SONGPTITLE">#REF!</definedName>
    <definedName name="SONPLALL">#REF!</definedName>
    <definedName name="SONPLTITLE">#REF!</definedName>
    <definedName name="sort" hidden="1">[17]TETCO!#REF!</definedName>
    <definedName name="sort2" hidden="1">[302]TETCO!#REF!</definedName>
    <definedName name="Source">[93]Input!$C$12</definedName>
    <definedName name="South_Supply">'[199]Supply &amp; Fuel $'!$A:$IV</definedName>
    <definedName name="Southern">#REF!</definedName>
    <definedName name="SouthRiver_VV_Annual">'[54]TD-1.2'!$I$172</definedName>
    <definedName name="SOx_Factor">#REF!</definedName>
    <definedName name="SP15B">#REF!</definedName>
    <definedName name="SPARK">#REF!</definedName>
    <definedName name="SpBase">#REF!</definedName>
    <definedName name="SPDiff">#REF!</definedName>
    <definedName name="SPEAK">#REF!</definedName>
    <definedName name="SPECIAL_SALES">[303]Input!#REF!</definedName>
    <definedName name="SpecialDeals">[110]!SpecialDeals</definedName>
    <definedName name="Specialized_maintenance">#REF!</definedName>
    <definedName name="spend_month">#REF!</definedName>
    <definedName name="SPEND05">'[86]2005A'!$B$6:$I$93</definedName>
    <definedName name="SPEND06">'[86]2006A'!$B$6:$I$93</definedName>
    <definedName name="SPENDcurrent">'[85]2005A'!$B$6:$I$93</definedName>
    <definedName name="SPENDprior">'[85]2004A'!$B$6:$I$74</definedName>
    <definedName name="SPERIOD">#REF!</definedName>
    <definedName name="Spirit_PrFcst">#REF!</definedName>
    <definedName name="Spirit_Qtr">#REF!</definedName>
    <definedName name="Spirit_Vol">#REF!</definedName>
    <definedName name="Spirit_VolQtr">#REF!</definedName>
    <definedName name="SPLIT">#REF!</definedName>
    <definedName name="SpNew">#REF!</definedName>
    <definedName name="spoc" hidden="1">{"Page 1",#N/A,FALSE,"Sheet1";"Page 2",#N/A,FALSE,"Sheet1"}</definedName>
    <definedName name="spoc_1" hidden="1">{"Page 1",#N/A,FALSE,"Sheet1";"Page 2",#N/A,FALSE,"Sheet1"}</definedName>
    <definedName name="spoc_1_1" hidden="1">{"Page 1",#N/A,FALSE,"Sheet1";"Page 2",#N/A,FALSE,"Sheet1"}</definedName>
    <definedName name="spoc_1_2" hidden="1">{"Page 1",#N/A,FALSE,"Sheet1";"Page 2",#N/A,FALSE,"Sheet1"}</definedName>
    <definedName name="spoc_1_3" hidden="1">{"Page 1",#N/A,FALSE,"Sheet1";"Page 2",#N/A,FALSE,"Sheet1"}</definedName>
    <definedName name="spoc_1_4" hidden="1">{"Page 1",#N/A,FALSE,"Sheet1";"Page 2",#N/A,FALSE,"Sheet1"}</definedName>
    <definedName name="spoc_1_5" hidden="1">{"Page 1",#N/A,FALSE,"Sheet1";"Page 2",#N/A,FALSE,"Sheet1"}</definedName>
    <definedName name="spoc_2" hidden="1">{"Page 1",#N/A,FALSE,"Sheet1";"Page 2",#N/A,FALSE,"Sheet1"}</definedName>
    <definedName name="spoc_2_1" hidden="1">{"Page 1",#N/A,FALSE,"Sheet1";"Page 2",#N/A,FALSE,"Sheet1"}</definedName>
    <definedName name="spoc_2_2" hidden="1">{"Page 1",#N/A,FALSE,"Sheet1";"Page 2",#N/A,FALSE,"Sheet1"}</definedName>
    <definedName name="spoc_2_3" hidden="1">{"Page 1",#N/A,FALSE,"Sheet1";"Page 2",#N/A,FALSE,"Sheet1"}</definedName>
    <definedName name="spoc_2_4" hidden="1">{"Page 1",#N/A,FALSE,"Sheet1";"Page 2",#N/A,FALSE,"Sheet1"}</definedName>
    <definedName name="spoc_2_5" hidden="1">{"Page 1",#N/A,FALSE,"Sheet1";"Page 2",#N/A,FALSE,"Sheet1"}</definedName>
    <definedName name="spoc_3" hidden="1">{"Page 1",#N/A,FALSE,"Sheet1";"Page 2",#N/A,FALSE,"Sheet1"}</definedName>
    <definedName name="spoc_3_1" hidden="1">{"Page 1",#N/A,FALSE,"Sheet1";"Page 2",#N/A,FALSE,"Sheet1"}</definedName>
    <definedName name="spoc_3_2" hidden="1">{"Page 1",#N/A,FALSE,"Sheet1";"Page 2",#N/A,FALSE,"Sheet1"}</definedName>
    <definedName name="spoc_3_3" hidden="1">{"Page 1",#N/A,FALSE,"Sheet1";"Page 2",#N/A,FALSE,"Sheet1"}</definedName>
    <definedName name="spoc_3_4" hidden="1">{"Page 1",#N/A,FALSE,"Sheet1";"Page 2",#N/A,FALSE,"Sheet1"}</definedName>
    <definedName name="spoc_3_5" hidden="1">{"Page 1",#N/A,FALSE,"Sheet1";"Page 2",#N/A,FALSE,"Sheet1"}</definedName>
    <definedName name="spoc_4" hidden="1">{"Page 1",#N/A,FALSE,"Sheet1";"Page 2",#N/A,FALSE,"Sheet1"}</definedName>
    <definedName name="spoc_4_1" hidden="1">{"Page 1",#N/A,FALSE,"Sheet1";"Page 2",#N/A,FALSE,"Sheet1"}</definedName>
    <definedName name="spoc_4_2" hidden="1">{"Page 1",#N/A,FALSE,"Sheet1";"Page 2",#N/A,FALSE,"Sheet1"}</definedName>
    <definedName name="spoc_4_3" hidden="1">{"Page 1",#N/A,FALSE,"Sheet1";"Page 2",#N/A,FALSE,"Sheet1"}</definedName>
    <definedName name="spoc_4_4" hidden="1">{"Page 1",#N/A,FALSE,"Sheet1";"Page 2",#N/A,FALSE,"Sheet1"}</definedName>
    <definedName name="spoc_4_5" hidden="1">{"Page 1",#N/A,FALSE,"Sheet1";"Page 2",#N/A,FALSE,"Sheet1"}</definedName>
    <definedName name="spoc_5" hidden="1">{"Page 1",#N/A,FALSE,"Sheet1";"Page 2",#N/A,FALSE,"Sheet1"}</definedName>
    <definedName name="spoc_5_1" hidden="1">{"Page 1",#N/A,FALSE,"Sheet1";"Page 2",#N/A,FALSE,"Sheet1"}</definedName>
    <definedName name="spoc_5_2" hidden="1">{"Page 1",#N/A,FALSE,"Sheet1";"Page 2",#N/A,FALSE,"Sheet1"}</definedName>
    <definedName name="spoc_5_3" hidden="1">{"Page 1",#N/A,FALSE,"Sheet1";"Page 2",#N/A,FALSE,"Sheet1"}</definedName>
    <definedName name="spoc_5_4" hidden="1">{"Page 1",#N/A,FALSE,"Sheet1";"Page 2",#N/A,FALSE,"Sheet1"}</definedName>
    <definedName name="spoc_5_5" hidden="1">{"Page 1",#N/A,FALSE,"Sheet1";"Page 2",#N/A,FALSE,"Sheet1"}</definedName>
    <definedName name="sponsor">'[37]Rev&amp;Exp'!#REF!</definedName>
    <definedName name="SPP_AL">#REF!</definedName>
    <definedName name="SPP_alt_AL">#REF!</definedName>
    <definedName name="SPP_alt_NC">#REF!</definedName>
    <definedName name="spp_assets">#REF!</definedName>
    <definedName name="spp_assets_old">'[287]SPP Exhibit III'!$D$4:$Q$23</definedName>
    <definedName name="SPP_disc">'[179]SPP Globe'!$A$1:$AP$221</definedName>
    <definedName name="spp_disclosure">#REF!</definedName>
    <definedName name="spp_disclosure_old">#REF!</definedName>
    <definedName name="SPP_exp">'[179]EI SPP Expense'!$A$1:$AC$84</definedName>
    <definedName name="spp_liabs_old">'[287]ALNC by Employer (SPP)'!$A$10:$Q$23</definedName>
    <definedName name="SPP_NC">#REF!</definedName>
    <definedName name="SPPbreak">#REF!</definedName>
    <definedName name="SPREAD_JERRY">#REF!</definedName>
    <definedName name="SpreadSortKey1">#REF!</definedName>
    <definedName name="SpreadSortKey2">#REF!</definedName>
    <definedName name="SPROFIT">#REF!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'[51]TD-3.1'!$G$162</definedName>
    <definedName name="Spruce_FS_Comm_Rate">'[51]TD-3.2'!$K$58</definedName>
    <definedName name="Spruce_FS_Dem_Rate">'[51]TD-3.2'!$J$58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'[51]TD-3.1'!$I$164</definedName>
    <definedName name="Spruce_TransCost_Fix">'[51]TD-3.1'!$G$164</definedName>
    <definedName name="Spruce_TransCost_Var">'[51]TD-3.1'!$H$164</definedName>
    <definedName name="Spruce_V_FST">'[51]TD-3.1'!$H$162</definedName>
    <definedName name="Spruce_VV_Annual">'[54]TD-1.2'!$I$68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[68]U2!$F$26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ISK">#REF!</definedName>
    <definedName name="SS">#REF!</definedName>
    <definedName name="SS189_IS">#REF!</definedName>
    <definedName name="SS189_PrFcst">#REF!</definedName>
    <definedName name="SS189_Qtr">#REF!</definedName>
    <definedName name="SS189_Vol">#REF!</definedName>
    <definedName name="SS189_VolQtr">#REF!</definedName>
    <definedName name="SSCONT">#REF!</definedName>
    <definedName name="SSMTown_VV_Annual">'[54]TD-1.2'!$I$163</definedName>
    <definedName name="sss">#REF!</definedName>
    <definedName name="SSS_Space_Del">[68]U2!$F$18</definedName>
    <definedName name="SSSCONT">#REF!</definedName>
    <definedName name="ssss" hidden="1">{"Cash for Distribution",#N/A,FALSE,"Cash for Distribution"}</definedName>
    <definedName name="ssssssssssss" hidden="1">#REF!</definedName>
    <definedName name="SST">#REF!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.LAW">#REF!</definedName>
    <definedName name="St_Malo_VV_Annual">'[54]TD-1.2'!$I$59</definedName>
    <definedName name="St_Nicolas_VV_Annual">'[54]TD-1.2'!$I$356</definedName>
    <definedName name="ST295_IS">#REF!</definedName>
    <definedName name="ST295_PrFcst">#REF!</definedName>
    <definedName name="ST295_Qtr">#REF!</definedName>
    <definedName name="ST295_Vol">#REF!</definedName>
    <definedName name="ST295_VolQtr">#REF!</definedName>
    <definedName name="Standard_Report">[198]!Standard_Report</definedName>
    <definedName name="Starbuck_VV_Annual">'[54]TD-1.2'!$I$60</definedName>
    <definedName name="StarEq_IS">#REF!</definedName>
    <definedName name="Starfish_IS">#REF!</definedName>
    <definedName name="StartDatePrior">#REF!</definedName>
    <definedName name="startReport">#REF!</definedName>
    <definedName name="Startup_leadtime_gt_72hr_col">51</definedName>
    <definedName name="Startup_leadtime_lt_72_gt_8hr_col">52</definedName>
    <definedName name="Startup_leadtime_lt_8hr_col">53</definedName>
    <definedName name="State">#REF!</definedName>
    <definedName name="State_Rates">'[101]ETR''s'!$C$9:$K$26</definedName>
    <definedName name="staterates">'[304]Tax Rates'!$A$6:$D$56</definedName>
    <definedName name="states">'[278]Tax Rates'!$B$6:$B$57</definedName>
    <definedName name="Stationery___Letterhead">#REF!</definedName>
    <definedName name="Status">[305]DR_I15!$V$28</definedName>
    <definedName name="status_MTD">[305]DR_I15!$V$29</definedName>
    <definedName name="status_QTD">[305]DR_I15!$V$30</definedName>
    <definedName name="status_YTD">[305]DR_I15!$V$31</definedName>
    <definedName name="StBegBal">[224]BS!$D$5:$E$206</definedName>
    <definedName name="STCL">'[306]St. Clair'!#REF!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'[71]TD-1.1'!#REF!</definedName>
    <definedName name="StCl_Chip_AssocEn_VV_T">'[71]TD-1.1'!#REF!</definedName>
    <definedName name="StCl_Chip_Chandler_FV_T">'[71]TD-1.1'!#REF!</definedName>
    <definedName name="StCl_Chip_Chandler_VV_T">'[71]TD-1.1'!#REF!</definedName>
    <definedName name="StCl_Chip_Coast_FV_T">'[71]TD-1.1'!#REF!</definedName>
    <definedName name="StCl_Chip_Coast_VV_T">'[71]TD-1.1'!#REF!</definedName>
    <definedName name="StCl_Chip_Cowest_FV_T">'[71]TD-1.1'!#REF!</definedName>
    <definedName name="StCl_Chip_Cowest_VV_T">'[71]TD-1.1'!#REF!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'[71]TD-1.1'!#REF!</definedName>
    <definedName name="StCl_Chip_Enron_VV_T">'[71]TD-1.1'!#REF!</definedName>
    <definedName name="StCl_Chip_F_FST">0</definedName>
    <definedName name="StCl_Chip_FS_Comm_Rate">'[51]TD-3.2'!$K$86</definedName>
    <definedName name="StCl_Chip_FS_Dem_Rate">'[51]TD-3.2'!$J$86</definedName>
    <definedName name="StCl_Chip_FV_B">'[54]TD-1.1'!$M$423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'[71]TD-1.1'!#REF!</definedName>
    <definedName name="StCl_Chip_Phibro_VV_T">'[71]TD-1.1'!#REF!</definedName>
    <definedName name="StCl_Chip_Renais_FV_T">#REF!</definedName>
    <definedName name="StCl_Chip_Renais_PR">'[51]TD-3.3'!$J$419</definedName>
    <definedName name="StCl_Chip_Renais_VV_T">#REF!</definedName>
    <definedName name="StCl_Chip_Roch_FV_T">#REF!</definedName>
    <definedName name="StCl_Chip_Roch_PR">'[51]TD-3.3'!$J$421</definedName>
    <definedName name="StCl_Chip_Roch_VV_T">#REF!</definedName>
    <definedName name="StCl_Chip_SI_FV_T">#REF!</definedName>
    <definedName name="StCl_Chip_SI_PR">'[51]TD-3.3'!$J$423</definedName>
    <definedName name="StCl_Chip_SI_VV_T">#REF!</definedName>
    <definedName name="StCl_Chip_StClPipe_FV_T">#REF!</definedName>
    <definedName name="StCl_Chip_StClPipe_VV_T">#REF!</definedName>
    <definedName name="StCl_Chip_TCGS_FV_T">'[71]TD-1.1'!#REF!</definedName>
    <definedName name="StCl_Chip_TCGS_VV_T">'[71]TD-1.1'!#REF!</definedName>
    <definedName name="StCl_Chip_Total_Alloc_Cost">'[51]TD-3.1'!$I$334</definedName>
    <definedName name="StCl_Chip_TransCost_Fix">'[51]TD-3.1'!$G$334</definedName>
    <definedName name="StCl_Chip_TransCost_Var">'[51]TD-3.1'!$H$334</definedName>
    <definedName name="StCl_Chip_Union_FV_T">#REF!</definedName>
    <definedName name="StCl_Chip_Union_PR">'[51]TD-3.3'!$J$425</definedName>
    <definedName name="StCl_Chip_Union_VV_T">#REF!</definedName>
    <definedName name="StCl_Chip_V_FST">0</definedName>
    <definedName name="StCl_Chip_VV_B">'[54]TD-1.1'!$E$423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'[51]TD-3.3'!$J$380</definedName>
    <definedName name="StCl_CNR_VV_T">#REF!</definedName>
    <definedName name="StCl_Coast_FV_T">#REF!</definedName>
    <definedName name="StCl_Coast_PR">'[51]TD-3.3'!$J$390</definedName>
    <definedName name="StCl_Coast_VV_T">'[71]TD-1.1'!#REF!</definedName>
    <definedName name="StCl_Coastal_FV_T">'[71]TD-1.1'!#REF!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'[51]TD-3.3'!$J$412</definedName>
    <definedName name="StCl_EHer_FT_Comm_Rate">'[51]TD-3.2'!$K$84</definedName>
    <definedName name="StCl_EHer_FT_Dem_Rate">'[51]TD-3.2'!$J$84</definedName>
    <definedName name="StCl_EHer_Total_Alloc_Cost">'[51]TD-3.1'!$I$322</definedName>
    <definedName name="StCl_EHer_TransCost_Fix">'[51]TD-3.1'!$G$322</definedName>
    <definedName name="StCl_EHer_TransCost_Var">'[51]TD-3.1'!$H$322</definedName>
    <definedName name="StCl_EHere_FS_Comm_Rate">#REF!</definedName>
    <definedName name="StCl_EHere_FS_Dem_Rate">#REF!</definedName>
    <definedName name="StCl_Enron_FV_T">'[54]TD-1.1'!$Q$169</definedName>
    <definedName name="StCl_Enron_PR">'[51]TD-3.3'!$J$382</definedName>
    <definedName name="StCl_Enron_VV_T">'[54]TD-1.1'!$I$169</definedName>
    <definedName name="StCl_FS_Comm_Rate">#REF!</definedName>
    <definedName name="StCl_FS_Dem_Rate">#REF!</definedName>
    <definedName name="StCl_FT_Comm_Rate">'[51]TD-3.2'!$K$80</definedName>
    <definedName name="StCl_FT_Dem_Rate">'[51]TD-3.2'!$J$80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'[54]TD-1.1'!$Q$173</definedName>
    <definedName name="StCl_Mara_PR">'[51]TD-3.3'!$J$390</definedName>
    <definedName name="StCl_Mara_VV_T">'[54]TD-1.1'!$I$173</definedName>
    <definedName name="StCl_Niag_CRate">#REF!</definedName>
    <definedName name="StCl_Niag_Dist">#REF!</definedName>
    <definedName name="StCl_Niag_DRate">#REF!</definedName>
    <definedName name="StCl_Niag_F_FST">'[51]TD-3.1'!$G$344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'[71]TD-1.1'!#REF!</definedName>
    <definedName name="StCl_Niag_Tenn_VV_T">'[71]TD-1.1'!#REF!</definedName>
    <definedName name="StCl_Niag_Total_Alloc_Cost">'[51]TD-3.1'!$I$346</definedName>
    <definedName name="StCl_Niag_TransCost_Fix">'[51]TD-3.1'!$G$346</definedName>
    <definedName name="StCl_Niag_TransCost_Var">'[51]TD-3.1'!$H$346</definedName>
    <definedName name="StCl_Niag_V_FST">'[51]TD-3.1'!$H$344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'[51]TD-3.3'!#REF!</definedName>
    <definedName name="StCl_Park_FS_Comm_Rate">'[51]TD-3.2'!#REF!</definedName>
    <definedName name="StCl_Park_FS_Dem_Rate">'[51]TD-3.2'!#REF!</definedName>
    <definedName name="StCl_Park_FV_B">'[71]TD-1.1'!#REF!</definedName>
    <definedName name="StCl_Park_FV_Km_T">'[71]TD-1.1'!#REF!</definedName>
    <definedName name="StCl_Park_FV_T">'[71]TD-1.1'!#REF!</definedName>
    <definedName name="StCl_Park_Total_Alloc_Cost">'[51]TD-3.1'!#REF!</definedName>
    <definedName name="StCl_Park_TransCost_Fix">'[51]TD-3.1'!#REF!</definedName>
    <definedName name="StCl_Park_TransCost_Var">'[51]TD-3.1'!#REF!</definedName>
    <definedName name="StCl_Park_UN_FV_B">'[71]TD-1.4'!#REF!</definedName>
    <definedName name="StCl_Park_UN_FV_Km_B">'[71]TD-1.4'!#REF!</definedName>
    <definedName name="StCl_Park_UN_FV_Km_T">'[71]TD-1.4'!#REF!</definedName>
    <definedName name="StCl_Park_UN_FV_T">'[71]TD-1.4'!#REF!</definedName>
    <definedName name="StCl_Park_UN_VV_B">'[71]TD-1.4'!#REF!</definedName>
    <definedName name="StCl_Park_UN_VV_Km_B">'[71]TD-1.4'!#REF!</definedName>
    <definedName name="StCl_Park_UN_VV_Km_T">'[71]TD-1.4'!#REF!</definedName>
    <definedName name="StCl_Park_UN_VV_T">'[71]TD-1.4'!#REF!</definedName>
    <definedName name="StCl_Park_VV_B">'[71]TD-1.1'!#REF!</definedName>
    <definedName name="StCl_Park_VV_Km_T">'[71]TD-1.1'!#REF!</definedName>
    <definedName name="StCl_Park_VV_T">'[71]TD-1.1'!#REF!</definedName>
    <definedName name="StCl_PetroC_PR">'[51]TD-3.3'!$J$384</definedName>
    <definedName name="StCl_PetroCan_FV_T">'[54]TD-1.1'!$Q$170</definedName>
    <definedName name="StCl_PetroCan_VV_T">'[54]TD-1.1'!$I$170</definedName>
    <definedName name="StCl_Phil_CRate">#REF!</definedName>
    <definedName name="StCl_Phil_Dist">#REF!</definedName>
    <definedName name="StCl_Phil_DRate">#REF!</definedName>
    <definedName name="StCl_Ren_FV_T">'[54]TD-1.1'!$Q$171</definedName>
    <definedName name="StCl_Ren_PR">'[51]TD-3.3'!$J$386</definedName>
    <definedName name="StCl_Ren_VV_T">'[54]TD-1.1'!$I$171</definedName>
    <definedName name="StCl_Rio_FV_T">'[54]TD-1.1'!$Q$172</definedName>
    <definedName name="StCl_Rio_PR">'[51]TD-3.3'!$J$388</definedName>
    <definedName name="StCl_Rio_VV_T">'[54]TD-1.1'!$I$172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'[51]TD-3.1'!$I$296</definedName>
    <definedName name="StCl_TransCost_Fix">'[51]TD-3.1'!$G$296</definedName>
    <definedName name="StCl_TransCost_Var">'[51]TD-3.1'!$H$296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'[54]TD-1.2'!$I$353</definedName>
    <definedName name="STCLP">'[306]St. Clair'!#REF!</definedName>
    <definedName name="STCODE">#REF!</definedName>
    <definedName name="STD">#REF!</definedName>
    <definedName name="StDebt_print">#REF!</definedName>
    <definedName name="Steam_sales_contract">#REF!</definedName>
    <definedName name="SteAnne_VV_Annual">'[54]TD-1.2'!$I$340</definedName>
    <definedName name="Steel">'[89]C-StructuralSteel'!$A$14:$V$2827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'[54]TD-1.1'!$Q$179</definedName>
    <definedName name="Steel_Niag_CanOxy_PR">'[51]TD-3.3'!$J$245</definedName>
    <definedName name="Steel_Niag_CanOxy_VV_T">'[54]TD-1.1'!$I$179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'[307]TD-3.2'!$J$64</definedName>
    <definedName name="Steel_Niag_FS_Dem_Rate">#REF!</definedName>
    <definedName name="Steel_Niag_FV_B">'[54]TD-1.1'!$M$185</definedName>
    <definedName name="Steel_Niag_FV_Km_B">'[54]TD-1.1'!$O$185</definedName>
    <definedName name="Steel_Niag_FV_Km_T">'[54]TD-1.1'!$S$185</definedName>
    <definedName name="Steel_Niag_FV_T">'[54]TD-1.1'!$Q$185</definedName>
    <definedName name="Steel_Niag_TB_FV_B">'[54]TD-1.5'!$AD$238</definedName>
    <definedName name="Steel_Niag_TB_FV_Km_B">'[54]TD-1.5'!$J$29</definedName>
    <definedName name="Steel_Niag_TB_FV_Km_T">'[54]TD-1.5'!$J$49</definedName>
    <definedName name="Steel_Niag_TB_FV_T">'[54]TD-1.5'!$AE$238</definedName>
    <definedName name="Steel_Niag_TB_VV_B">'[54]TD-1.5'!$AA$238</definedName>
    <definedName name="Steel_Niag_TB_VV_Km_B">'[54]TD-1.5'!$F$29</definedName>
    <definedName name="Steel_Niag_TB_VV_Km_T">'[54]TD-1.5'!$F$49</definedName>
    <definedName name="Steel_Niag_TB_VV_T">'[54]TD-1.5'!$AB$238</definedName>
    <definedName name="Steel_Niag_Total_Alloc_Cost">'[51]TD-3.1'!$I$199</definedName>
    <definedName name="Steel_Niag_TransCost_Fix">'[51]TD-3.1'!$G$199</definedName>
    <definedName name="Steel_Niag_TransCost_Var">'[51]TD-3.1'!$H$199</definedName>
    <definedName name="Steel_Niag_UN_FV_B">'[54]TD-1.4'!$M$35</definedName>
    <definedName name="Steel_Niag_UN_FV_Km_B">'[54]TD-1.4'!$O$35</definedName>
    <definedName name="Steel_Niag_UN_FV_Km_T">'[54]TD-1.4'!$O$94</definedName>
    <definedName name="Steel_niag_UN_FV_T">'[54]TD-1.4'!$M$94</definedName>
    <definedName name="Steel_Niag_UN_VV_B">'[54]TD-1.4'!$G$35</definedName>
    <definedName name="Steel_Niag_UN_VV_KM_B">'[54]TD-1.4'!$I$35</definedName>
    <definedName name="Steel_Niag_UN_VV_Km_T">'[54]TD-1.4'!$I$94</definedName>
    <definedName name="Steel_Niag_UN_VV_T">'[54]TD-1.4'!$G$94</definedName>
    <definedName name="Steel_Niag_VV_B">'[54]TD-1.1'!$E$185</definedName>
    <definedName name="Steel_Niag_VV_Km_B">'[54]TD-1.1'!$G$185</definedName>
    <definedName name="Steel_Niag_VV_Km_T">'[54]TD-1.1'!$K$185</definedName>
    <definedName name="Steel_Niag_VV_T">'[54]TD-1.1'!$I$185</definedName>
    <definedName name="Steel_NZ_CRate">#REF!</definedName>
    <definedName name="Steel_NZ_Dist">#REF!</definedName>
    <definedName name="Steel_NZ_DRate">#REF!</definedName>
    <definedName name="Steel_Phil_CanOxy_FV_T">'[54]TD-1.1'!$Q$365</definedName>
    <definedName name="Steel_Phil_CanOxy_PR">'[51]TD-3.3'!$J$327</definedName>
    <definedName name="Steel_Phil_CanOxy_VV_T">'[54]TD-1.1'!$I$365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'[54]TD-1.1'!$M$373</definedName>
    <definedName name="Steel_Phil_FV_Km_B">'[54]TD-1.1'!$O$373</definedName>
    <definedName name="Steel_Phil_FV_Km_T">'[54]TD-1.1'!$S$373</definedName>
    <definedName name="Steel_Phil_FV_T">'[54]TD-1.1'!$Q$373</definedName>
    <definedName name="Steel_Phil_NBS_FV_Km_B">'[54]TD-1.6'!$J$34</definedName>
    <definedName name="Steel_Phil_NBS_FV_Km_T">'[54]TD-1.6'!$J$50</definedName>
    <definedName name="Steel_Phil_NBS_VV_Km_B">'[54]TD-1.6'!$F$34</definedName>
    <definedName name="Steel_Phil_NBS_VV_Km_T">'[54]TD-1.6'!$F$50</definedName>
    <definedName name="Steel_Phil_TB_FV_B">'[54]TD-1.5'!$AD$306</definedName>
    <definedName name="Steel_Phil_TB_FV_Km_B">'[54]TD-1.5'!$J$34</definedName>
    <definedName name="Steel_Phil_TB_FV_Km_T">'[54]TD-1.5'!$J$54</definedName>
    <definedName name="Steel_Phil_TB_FV_T">'[54]TD-1.5'!$AE$306</definedName>
    <definedName name="Steel_Phil_TB_VV_B">'[54]TD-1.5'!$AA$306</definedName>
    <definedName name="Steel_Phil_TB_VV_Km_B">'[54]TD-1.5'!$F$34</definedName>
    <definedName name="Steel_Phil_TB_VV_Km_T">'[54]TD-1.5'!$F$54</definedName>
    <definedName name="Steel_Phil_TB_VV_T">'[54]TD-1.5'!$AB$306</definedName>
    <definedName name="Steel_Phil_Total_Alloc_Cost">'[51]TD-3.1'!$I$259</definedName>
    <definedName name="Steel_Phil_TransCost_Fix">'[51]TD-3.1'!$G$259</definedName>
    <definedName name="Steel_Phil_TransCost_Var">'[51]TD-3.1'!$H$259</definedName>
    <definedName name="Steel_Phil_UN_FV_B">'[54]TD-1.4'!$M$45</definedName>
    <definedName name="Steel_Phil_UN_FV_Km_B">'[54]TD-1.4'!$O$45</definedName>
    <definedName name="Steel_Phil_UN_FV_Km_T">'[54]TD-1.4'!$O$104</definedName>
    <definedName name="Steel_Phil_UN_FV_T">'[54]TD-1.4'!$M$104</definedName>
    <definedName name="Steel_Phil_UN_VV_B">'[54]TD-1.4'!$G$45</definedName>
    <definedName name="Steel_Phil_UN_VV_Km_B">'[54]TD-1.4'!$I$45</definedName>
    <definedName name="Steel_Phil_UN_VV_Km_T">'[54]TD-1.4'!$I$104</definedName>
    <definedName name="Steel_Phil_UN_VV_T">'[54]TD-1.4'!$G$104</definedName>
    <definedName name="Steel_Phil_VV_B">'[54]TD-1.1'!$E$373</definedName>
    <definedName name="Steel_Phil_VV_Km_B">'[54]TD-1.1'!$G$373</definedName>
    <definedName name="Steel_Phil_VV_Km_T">'[54]TD-1.1'!$K$373</definedName>
    <definedName name="Steel_Phil_VV_T">'[54]TD-1.1'!$I$373</definedName>
    <definedName name="Steel_Phil_Win_FV_Km_B">'[54]TD-1.7'!$J$36</definedName>
    <definedName name="Steel_Phil_Win_FV_Km_T">'[54]TD-1.7'!$J$53</definedName>
    <definedName name="Steel_Phil_Win_VV_Km_B">'[54]TD-1.7'!$F$36</definedName>
    <definedName name="Steel_Phil_Win_VV_Km_T">'[54]TD-1.7'!$F$53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elSuplmtlYtdTotalVar">#REF!</definedName>
    <definedName name="Steinbach_VV_Annual">'[54]TD-1.2'!$I$50</definedName>
    <definedName name="StEndBal">[224]BS!$A$5:$B$148</definedName>
    <definedName name="step">'[37]Rev&amp;Exp'!#REF!</definedName>
    <definedName name="STEP1">'[40]Dropdown Lists'!$A$2:$A$3</definedName>
    <definedName name="step2">'[37]Rev&amp;Exp'!#REF!</definedName>
    <definedName name="STEVEC">#REF!</definedName>
    <definedName name="STEVEP">#REF!</definedName>
    <definedName name="STFT_EW_Diff">#REF!</definedName>
    <definedName name="STFT_FV_Rev">'[51]TD-4.7'!#REF!</definedName>
    <definedName name="STFT_FVD_Rev">'[51]TD-4.7'!#REF!</definedName>
    <definedName name="STFT_VVD_Rev">'[51]TD-4.7'!#REF!</definedName>
    <definedName name="Stingray_IS">#REF!</definedName>
    <definedName name="StingRay_Vol">#REF!</definedName>
    <definedName name="StJanvier_VV_Annual">'[54]TD-1.2'!$I$332</definedName>
    <definedName name="StJean_VV_Annual">'[54]TD-1.2'!$I$321</definedName>
    <definedName name="StJerome_VV_Annual">'[54]TD-1.2'!$I$333</definedName>
    <definedName name="STLAWREV">#REF!</definedName>
    <definedName name="StLouTerre_VV_Annual">'[54]TD-1.2'!$I$338</definedName>
    <definedName name="StMath_Phil_Dist">#REF!</definedName>
    <definedName name="StMathieu_VV_Annual">'[54]TD-1.2'!$I$319</definedName>
    <definedName name="StMaurice_VV_Annual">'[54]TD-1.2'!$I$339</definedName>
    <definedName name="StMichael_VV_Annual">'[54]TD-1.2'!$I$350</definedName>
    <definedName name="STMTH1">#REF!</definedName>
    <definedName name="STMTH2">#REF!</definedName>
    <definedName name="STN">#REF!</definedName>
    <definedName name="StNorbert_VV_Annual">'[54]TD-1.2'!$I$55</definedName>
    <definedName name="Storage_AOR_R20R100">#REF!</definedName>
    <definedName name="Storage_Comm_AOR_T1T2T3_Cust">[68]Supplementals!$M$263</definedName>
    <definedName name="Storage_Comm_AOR_T1T2T3_Union">[68]Supplementals!$K$263</definedName>
    <definedName name="Storage_Comm_Cust_T1">'[68]Detail Model'!$BM$447</definedName>
    <definedName name="Storage_Comm_Cust_T2">'[68]Detail Model'!$BM$474</definedName>
    <definedName name="Storage_Comm_Cust_T3">'[68]Detail Model'!$BM$528</definedName>
    <definedName name="Storage_Comm_Union_T1">'[68]Detail Model'!$BM$448</definedName>
    <definedName name="Storage_Comm_Union_T2">'[68]Detail Model'!$BM$475</definedName>
    <definedName name="Storage_Comm_Union_T3">'[68]Detail Model'!$BM$529</definedName>
    <definedName name="Storage_Commodity_R100">'[68]Detail Model'!$BM$239</definedName>
    <definedName name="Storage_Commodity_R100_wICM">'[142]Detail Model'!$BK$232</definedName>
    <definedName name="Storage_Commodity_R20">'[68]Detail Model'!$BM$167</definedName>
    <definedName name="Storage_Commodity_R20_wICM">'[142]Detail Model'!$BK$162</definedName>
    <definedName name="Storage_Demand_R100">'[68]Detail Model'!$BM$238</definedName>
    <definedName name="Storage_Demand_R100_wICM">'[142]Detail Model'!$BK$231</definedName>
    <definedName name="Storage_Demand_R20">'[68]Detail Model'!$BM$166</definedName>
    <definedName name="Storage_Demand_R20_wICM">'[142]Detail Model'!$BK$161</definedName>
    <definedName name="Storage_Gas_Asset_Return">[51]FUNS!$F$82</definedName>
    <definedName name="Storage_Inj_UnauthOR_M9T3">#REF!</definedName>
    <definedName name="Storage_Inj_UnauthOR_T1T2">#REF!</definedName>
    <definedName name="Storage_Inj_UnauthOR_U2">#REF!</definedName>
    <definedName name="Storage_M1">'[68]Detail Model'!$BM$282</definedName>
    <definedName name="Storage_M1_wICM">'[142]Detail Model'!$BK$276</definedName>
    <definedName name="Storage_M2">'[68]Detail Model'!$BM$296</definedName>
    <definedName name="Storage_M2_wICM">'[142]Detail Model'!$BK$290</definedName>
    <definedName name="Storage_R01_East">'[121]Detail Model'!$BK$54</definedName>
    <definedName name="Storage_R01_East_wICM">'[142]Detail Model'!$BK$41</definedName>
    <definedName name="Storage_R01_EDA">'[68]Detail Model'!$BM$44</definedName>
    <definedName name="Storage_R01_FF">'[68]Detail Model'!$BM$41</definedName>
    <definedName name="Storage_R01_NDA">'[68]Detail Model'!$BM$43</definedName>
    <definedName name="Storage_R01_Temp1">[91]RIDERS!$AU$83</definedName>
    <definedName name="Storage_R01_Temp2">[91]RIDERS!$AU$84</definedName>
    <definedName name="Storage_R01_WDA">'[68]Detail Model'!$BM$42</definedName>
    <definedName name="Storage_R01_West">'[121]Detail Model'!$BK$53</definedName>
    <definedName name="Storage_R01_West_wICM">'[142]Detail Model'!$BK$40</definedName>
    <definedName name="Storage_R10_East">'[121]Detail Model'!$BK$122</definedName>
    <definedName name="Storage_R10_East_wICM">'[142]Detail Model'!$BK$96</definedName>
    <definedName name="Storage_R10_EDA">'[68]Detail Model'!$BM$102</definedName>
    <definedName name="Storage_R10_FF">'[68]Detail Model'!$BM$99</definedName>
    <definedName name="Storage_R10_NDA">'[68]Detail Model'!$BM$101</definedName>
    <definedName name="Storage_R10_Temp1">[91]RIDERS!$AU$85</definedName>
    <definedName name="Storage_R10_Temp2">[91]RIDERS!$AU$86</definedName>
    <definedName name="Storage_R10_WDA">'[68]Detail Model'!$BM$100</definedName>
    <definedName name="Storage_R10_West">'[121]Detail Model'!$BK$121</definedName>
    <definedName name="Storage_R10_West_wICM">'[142]Detail Model'!$BK$95</definedName>
    <definedName name="Storage_R101">[57]AppendixA!$I$41</definedName>
    <definedName name="Storage_R110">[57]AppendixA!$I$102</definedName>
    <definedName name="Storage_R201">[57]AppendixA!$I$40</definedName>
    <definedName name="Storage_R210">[57]AppendixA!$I$101</definedName>
    <definedName name="Storage_R301">[57]AppendixA!$I$42</definedName>
    <definedName name="Storage_R310">[57]AppendixA!$I$103</definedName>
    <definedName name="Storage_R601">[57]AppendixA!$I$43</definedName>
    <definedName name="Storage_R610">[57]AppendixA!$I$104</definedName>
    <definedName name="Storage_Space_OR_T1T2T3">#REF!</definedName>
    <definedName name="Storage_Space_T1">'[68]Detail Model'!$BM$446</definedName>
    <definedName name="Storage_Space_T2">'[68]Detail Model'!$BM$473</definedName>
    <definedName name="Storage_Space_T3">'[68]Detail Model'!$BM$527</definedName>
    <definedName name="Storage_T1_Deliverability_Cust">'[68]Detail Model'!$BM$443</definedName>
    <definedName name="Storage_T1_Deliverability_Union">'[68]Detail Model'!$BM$442</definedName>
    <definedName name="Storage_T1_Incremental_Inj">'[68]Detail Model'!$BM$444</definedName>
    <definedName name="Storage_T1_Int_Inj">'[68]Detail Model'!$BM$445</definedName>
    <definedName name="Storage_T2_Deliverability_Cust">'[68]Detail Model'!$BM$470</definedName>
    <definedName name="Storage_T2_Deliverability_Union">'[68]Detail Model'!$BM$469</definedName>
    <definedName name="Storage_T2_Incremental_Inj">'[68]Detail Model'!$BM$471</definedName>
    <definedName name="Storage_T2_Int_Inj">'[68]Detail Model'!$BM$472</definedName>
    <definedName name="Storage_T3_Deliverability_Cust">'[68]Detail Model'!$BM$524</definedName>
    <definedName name="Storage_T3_Deliverability_Union">'[68]Detail Model'!$BM$523</definedName>
    <definedName name="Storage_T3_Incremental_Inj">'[68]Detail Model'!$BM$525</definedName>
    <definedName name="Storage_T3_Int_Inj">'[68]Detail Model'!$BM$526</definedName>
    <definedName name="Store01E_Apr">'[88]Rate 01'!$E$30</definedName>
    <definedName name="Store01E_Jan">'[88]Rate 01'!$D$30</definedName>
    <definedName name="Store01E_Jul">'[88]Rate 01'!$F$30</definedName>
    <definedName name="Store01E_Oct">'[88]Rate 01'!$G$30</definedName>
    <definedName name="Store01FF_Apr">'[88]Rate 01'!$E$27</definedName>
    <definedName name="Store01FF_Jan">'[88]Rate 01'!$D$27</definedName>
    <definedName name="Store01FF_Jul">'[88]Rate 01'!$F$27</definedName>
    <definedName name="Store01FF_Oct">'[88]Rate 01'!$G$27</definedName>
    <definedName name="Store01N_Apr">'[88]Rate 01'!$E$29</definedName>
    <definedName name="Store01N_Jan">'[88]Rate 01'!$D$29</definedName>
    <definedName name="Store01N_Jul">'[88]Rate 01'!$F$29</definedName>
    <definedName name="Store01N_Oct">'[88]Rate 01'!$G$29</definedName>
    <definedName name="Store01W_Apr">'[88]Rate 01'!$E$28</definedName>
    <definedName name="Store01W_Jan">'[88]Rate 01'!$D$28</definedName>
    <definedName name="Store01W_Jul">'[88]Rate 01'!$F$28</definedName>
    <definedName name="Store01W_Oct">'[88]Rate 01'!$G$28</definedName>
    <definedName name="Store10E_Apr">'[88]Rate 10'!$E$30</definedName>
    <definedName name="Store10E_Jan">'[88]Rate 10'!$D$30</definedName>
    <definedName name="Store10E_Jul">'[88]Rate 10'!$F$30</definedName>
    <definedName name="Store10E_Oct">'[88]Rate 10'!$G$30</definedName>
    <definedName name="Store10FF_Apr">'[88]Rate 10'!$E$27</definedName>
    <definedName name="Store10FF_Jan">'[88]Rate 10'!$D$27</definedName>
    <definedName name="Store10FF_Jul">'[88]Rate 10'!$F$27</definedName>
    <definedName name="Store10FF_Oct">'[88]Rate 10'!$G$27</definedName>
    <definedName name="Store10N_Apr">'[88]Rate 10'!$E$29</definedName>
    <definedName name="Store10N_Jan">'[88]Rate 10'!$D$29</definedName>
    <definedName name="Store10N_Jul">'[88]Rate 10'!$F$29</definedName>
    <definedName name="Store10N_Oct">'[88]Rate 10'!$G$29</definedName>
    <definedName name="Store10W_Apr">'[88]Rate 10'!$E$28</definedName>
    <definedName name="Store10W_Jan">'[88]Rate 10'!$D$28</definedName>
    <definedName name="Store10W_Jul">'[88]Rate 10'!$F$28</definedName>
    <definedName name="Store10W_Oct">'[88]Rate 10'!$G$28</definedName>
    <definedName name="storprint">#REF!</definedName>
    <definedName name="Stout_IS">#REF!</definedName>
    <definedName name="Stout_PrFcst">#REF!</definedName>
    <definedName name="Stout_Qtr">#REF!</definedName>
    <definedName name="Stout_Vol">#REF!</definedName>
    <definedName name="Stout_VolQtr">#REF!</definedName>
    <definedName name="StPierre_VV_Annual">'[54]TD-1.2'!$I$52</definedName>
    <definedName name="StPoly_VV_Annual">'[54]TD-1.2'!$I$342</definedName>
    <definedName name="STPOS1">#REF!</definedName>
    <definedName name="STPOS2">#REF!</definedName>
    <definedName name="STPSPLPOS">#REF!</definedName>
    <definedName name="Strathgami_VV_Annual">'[54]TD-1.2'!$I$135</definedName>
    <definedName name="StRemi_VV_Annual">'[54]TD-1.2'!$I$351</definedName>
    <definedName name="Strip">#REF!</definedName>
    <definedName name="Structures___Tax">#REF!</definedName>
    <definedName name="STS_Dem_Vol">'[51]TD-4.2'!$AH$171</definedName>
    <definedName name="STS_FV_Rev">'[51]TD-4.2'!$AJ$173</definedName>
    <definedName name="STS_FVD_Rev">'[51]TD-4.2'!$AJ$189</definedName>
    <definedName name="STS_VVD_Rev">'[51]TD-4.2'!$AJ$205</definedName>
    <definedName name="StSebastien_VV_Annual">'[54]TD-1.2'!$I$354</definedName>
    <definedName name="stub">'[37]Rev&amp;Exp'!#REF!</definedName>
    <definedName name="STUNIT">#REF!</definedName>
    <definedName name="su">'[37]Rev&amp;Exp'!#REF!</definedName>
    <definedName name="sub_PSH">#REF!</definedName>
    <definedName name="Subscriptions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'[51]TD-3.2'!$K$44</definedName>
    <definedName name="Succ_FS_Dem_Rate">'[51]TD-3.2'!$J$44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'[51]TD-3.1'!$I$125</definedName>
    <definedName name="Succ_TransCost_Fix">'[51]TD-3.1'!$G$125</definedName>
    <definedName name="Succ_TransCost_Var">'[51]TD-3.1'!$H$125</definedName>
    <definedName name="Succ_WZ_CRate">#REF!</definedName>
    <definedName name="Succ_WZ_Dist">#REF!</definedName>
    <definedName name="Succ_WZ_DRate">#REF!</definedName>
    <definedName name="Success_FV_Km_T">'[54]TD-1.3'!$I$54</definedName>
    <definedName name="Success_FV_T">'[54]TD-1.3'!$H$54</definedName>
    <definedName name="Success_PR">'[51]TD-3.3'!$J$95</definedName>
    <definedName name="Success_VV_Km_T">'[54]TD-1.3'!$F$54</definedName>
    <definedName name="Success_VV_T">'[54]TD-1.3'!$E$54</definedName>
    <definedName name="Sud_PChrg">'[51]TD-4.4'!$G$218</definedName>
    <definedName name="Sud_Pressure_Chg">#REF!</definedName>
    <definedName name="Sudbury_VV_Annual">'[54]TD-1.2'!$I$138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lfurCorp">#REF!</definedName>
    <definedName name="SulfurRiver">#REF!</definedName>
    <definedName name="sum">#REF!</definedName>
    <definedName name="SUMA">#REF!</definedName>
    <definedName name="SUMAB">#REF!</definedName>
    <definedName name="SUMAS">#REF!</definedName>
    <definedName name="SUMM">[49]PEC_1520!#REF!</definedName>
    <definedName name="summary">'[308]063003 Corp Mgmt Rpt'!#REF!</definedName>
    <definedName name="Summary_2008">#REF!</definedName>
    <definedName name="summary1">#REF!</definedName>
    <definedName name="summary19" hidden="1">{#N/A,#N/A,FALSE,"Title Page"}</definedName>
    <definedName name="Summary2" hidden="1">{#N/A,#N/A,FALSE,"Summary";#N/A,#N/A,FALSE,"Prices at Selected Stations"}</definedName>
    <definedName name="SummarySelected" hidden="1">{#N/A,#N/A,FALSE,"Summary";#N/A,#N/A,FALSE,"Prices at Selected Stations"}</definedName>
    <definedName name="SumVar">#REF!</definedName>
    <definedName name="SunAV">'[72]Suncor Evaluations'!$E$15:$E$39</definedName>
    <definedName name="SunCV">'[72]Suncor Evaluations'!$D$15:$D$39</definedName>
    <definedName name="Sundry_Expenses">#REF!</definedName>
    <definedName name="Supplement_Failure_Deliver">[68]Supplementals!$M$170</definedName>
    <definedName name="Supplement_GS_Commodity_Charge">[68]Supplementals!$M$101</definedName>
    <definedName name="Supplemental_Gas_Sales">[68]Supplementals!$K$165</definedName>
    <definedName name="SupplementalT1">#REF!</definedName>
    <definedName name="Supply_Fuel">'[281]Supply &amp; Fuel $'!$A:$IV</definedName>
    <definedName name="SUPPLY_TRANS_ADJ">'[235]Supply &amp; Trans Adjustments $'!$A:$IV</definedName>
    <definedName name="SUPPOR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W_Del_FV_B">'[54]TD-1.4'!$M$21</definedName>
    <definedName name="SW_Del_FV_T">'[54]TD-1.4'!$M$80</definedName>
    <definedName name="SW_Del_VV_B">'[54]TD-1.4'!$G$21</definedName>
    <definedName name="SW_Del_VV_T">'[54]TD-1.4'!$G$80</definedName>
    <definedName name="SWISSLUXCASH">'[99]Reference and Parameters'!$B$33</definedName>
    <definedName name="SWP_Data">#REF!</definedName>
    <definedName name="SYLM">#REF!</definedName>
    <definedName name="SYLMPK">#REF!</definedName>
    <definedName name="Synergies" hidden="1">#REF!</definedName>
    <definedName name="SYNHVY">[220]CRITERIA!$A$34:$A$36</definedName>
    <definedName name="SYNLGT">[220]CRITERIA!$A$8:$A$14</definedName>
    <definedName name="SYSIMPR">#REF!</definedName>
    <definedName name="System_Expansion_Surcharge">[142]Input!$B$37</definedName>
    <definedName name="SYSTEM_IMPROVEMENT">#REF!</definedName>
    <definedName name="Sz_Centra_FV_T">#REF!</definedName>
    <definedName name="Sz_Centra_PR">'[51]TD-3.3'!$J$17</definedName>
    <definedName name="Sz_Centra_VV_T">#REF!</definedName>
    <definedName name="Sz_F_FST">'[51]TD-3.1'!$G$20</definedName>
    <definedName name="Sz_FS_Comm_Rate">'[51]TD-3.2'!$K$13</definedName>
    <definedName name="Sz_FS_Dem_Rate">'[51]TD-3.2'!$J$13</definedName>
    <definedName name="Sz_FV_B">#REF!</definedName>
    <definedName name="Sz_FV_Km_B">#REF!</definedName>
    <definedName name="Sz_FV_Km_T">#REF!</definedName>
    <definedName name="Sz_FV_T">#REF!</definedName>
    <definedName name="Sz_IS1_Rate">'[51]TD-3.2'!$P$13</definedName>
    <definedName name="Sz_IS2_Rate">'[51]TD-3.2'!$Q$13</definedName>
    <definedName name="Sz_PS_Toll">#REF!</definedName>
    <definedName name="Sz_Total_Alloc_Cost">'[51]TD-3.1'!$I$22</definedName>
    <definedName name="Sz_TransCost_Fix">'[51]TD-3.1'!$G$22</definedName>
    <definedName name="Sz_TransCost_Var">'[51]TD-3.1'!$H$22</definedName>
    <definedName name="Sz_TransG_FV_T">#REF!</definedName>
    <definedName name="Sz_TransG_PR">'[51]TD-3.3'!$J$15</definedName>
    <definedName name="Sz_TransG_VV_T">#REF!</definedName>
    <definedName name="Sz_TWS_Toll">#REF!</definedName>
    <definedName name="Sz_V_FST">'[51]TD-3.1'!$H$20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">#REF!</definedName>
    <definedName name="T_partialbarrer">[0]!T_partialbarrer</definedName>
    <definedName name="T2S1">[309]!T2S1</definedName>
    <definedName name="TABL_COM">'[37]Rev&amp;Exp'!#REF!</definedName>
    <definedName name="TABL_EX">'[37]Rev&amp;Exp'!#REF!</definedName>
    <definedName name="TABL_JSD">'[37]Rev&amp;Exp'!#REF!</definedName>
    <definedName name="TABL_PRFD">'[37]Rev&amp;Exp'!#REF!</definedName>
    <definedName name="TABL_SSN">'[37]Rev&amp;Exp'!#REF!</definedName>
    <definedName name="Table">[278]Tables!$A$4:$C$7</definedName>
    <definedName name="table1">#REF!</definedName>
    <definedName name="TABLE3">#REF!</definedName>
    <definedName name="tableinput">#REF!</definedName>
    <definedName name="TableName">"Dummy"</definedName>
    <definedName name="TabName1">#REF!</definedName>
    <definedName name="TabName2">#REF!</definedName>
    <definedName name="tam_rev_detail">'[64]Income_Statement 2005-2011'!#REF!</definedName>
    <definedName name="TammyAdj">#REF!</definedName>
    <definedName name="tankage" hidden="1">{#N/A,#N/A,FALSE,"BASE YR"}</definedName>
    <definedName name="tankate" hidden="1">{#N/A,#N/A,FALSE,"BASE YR"}</definedName>
    <definedName name="TaskCode">'[108]PS - Accrual Summary'!$B$35:$B$40</definedName>
    <definedName name="TaskCode1">'[108]FI - Summary'!$B$37:$B$43</definedName>
    <definedName name="Tax">'[279]Factor Inputs'!#REF!</definedName>
    <definedName name="Tax_Additions">[51]TOTCAP!$K$315</definedName>
    <definedName name="Tax_Deductions">[51]TOTCAP!$K$331</definedName>
    <definedName name="Tax_Ex_3">#REF!</definedName>
    <definedName name="Tax_Exp_2">#REF!</definedName>
    <definedName name="Tax_Input_Sheet">[51]TOTCAP!$A$1:$K$54</definedName>
    <definedName name="TAX_RATE">[98]WFeasoParam!$B$4</definedName>
    <definedName name="Tax_year">[101]Input!$C$12</definedName>
    <definedName name="Tax_year_end">[101]Input!$C$14</definedName>
    <definedName name="taxdep">'[37]Rev&amp;Exp'!#REF!</definedName>
    <definedName name="taxes">#REF!</definedName>
    <definedName name="Taxlife">[151]BaseCase!$F$3:$F$7,[151]BaseCase!#REF!,[151]BaseCase!$G$9:$G$12</definedName>
    <definedName name="TaxR25_TaxExp">#REF!</definedName>
    <definedName name="TB_Perc_Vol_B">'[54]TD-1.5'!$V$122</definedName>
    <definedName name="TB_Perc_Vol_T">'[54]TD-1.5'!$V$169</definedName>
    <definedName name="TB_ShortCut">55.97</definedName>
    <definedName name="TBM2901696">[116]LOOKUP!$A$28:$A$29</definedName>
    <definedName name="TBM2901719">[116]LOOKUP!$A$30:$A$31</definedName>
    <definedName name="TBO_Fix_Trans">'[51]Gross Rev Req'!$G$23</definedName>
    <definedName name="TBO_GLGT_T4">'[51]TD-4.4'!$G$54</definedName>
    <definedName name="TBO_GLGT_T4_750_787">'[51]TD-4.4'!#REF!</definedName>
    <definedName name="TBO_Union_M12">'[51]TD-4.4'!$G$138</definedName>
    <definedName name="TBO_Var_Trans">'[51]Gross Rev Req'!$H$23</definedName>
    <definedName name="TBU2901719">[116]LOOKUP!$A$32:$A$33</definedName>
    <definedName name="tcase">'[37]Rev&amp;Exp'!#REF!</definedName>
    <definedName name="TCPLREV">#REF!</definedName>
    <definedName name="TD">OFFSET(#REF!,0,0,COUNTA(#REF!),COUNTA(#REF!))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'[54]TD-1.2'!$A$9:$X$361</definedName>
    <definedName name="TD_1.2_Blue_Pages">'[54]TD-1.2'!$A$9:$J$361</definedName>
    <definedName name="TD_1.3_Sheet1">'[54]TD-1.3'!$A$1:$J$84</definedName>
    <definedName name="TD_1.4_A_All_Sheets">'[54]TD-1.4'!$Y$215:$AE$460</definedName>
    <definedName name="TD_1.4_Sheet_3">'[54]TD-1.4'!$R$114:$W$176</definedName>
    <definedName name="TD_1.4_Sheets_12">'[54]TD-1.4'!$A$1:$P$115</definedName>
    <definedName name="TD_1.5">'[54]TD-1.5'!$A$8:$K$72</definedName>
    <definedName name="TD_1.5_A">'[54]TD-1.5'!$L$73:$W$127</definedName>
    <definedName name="TD_1.5_A_and_B">'[54]TD-1.5'!$L$73:$W$184</definedName>
    <definedName name="TD_1.5_B">'[54]TD-1.5'!$L$128:$W$184</definedName>
    <definedName name="TD_1.5_C_All_Sheets">'[54]TD-1.5'!$X$183:$AF$354</definedName>
    <definedName name="TD_1.6">'[54]TD-1.6'!$A$9:$K$67</definedName>
    <definedName name="TD_1.6_A_All_Sheets">'[54]TD-1.6'!$L$114:$R$253</definedName>
    <definedName name="TD_1.6_B">'[54]TD-1.6'!$S$255:$AD$317</definedName>
    <definedName name="TD_1.6_B_and_C">'[54]TD-1.6'!$S$255:$AD$374</definedName>
    <definedName name="TD_1.6_C">'[54]TD-1.6'!$S$318:$AD$375</definedName>
    <definedName name="TD_1.6_D">'[54]TD-1.6'!$A$68:$K$103</definedName>
    <definedName name="TD_2.1">'[51]TD-2.1'!$A$54:$I$141</definedName>
    <definedName name="TD_2.1_Check">'[51]TD-2.1'!$K$143:$R$211</definedName>
    <definedName name="TD_2.1_Factors">'[51]TD-2.1'!$A$4:$I$53</definedName>
    <definedName name="TD_2.1A">[51]FUNS!$A$1:$H$71</definedName>
    <definedName name="TD_2.1B">[51]FUNS!$A$84:$H$144</definedName>
    <definedName name="TD_2.1C">[51]FUNS!$A$145:$H$202</definedName>
    <definedName name="TD_2.1D">[51]FUNS!$A$203:$H$235</definedName>
    <definedName name="TD_2.1E">[51]FUNS!$A$236:$H$260</definedName>
    <definedName name="TD_2.1F">[51]FUNS!$A$261:$H$293</definedName>
    <definedName name="TD_2.1G">[51]FUNS!$A$294:$H$323</definedName>
    <definedName name="TD_2.1H">[51]FUNS!$A$324:$H$364</definedName>
    <definedName name="TD_2.2">[51]TOTCAP!$A$55:$K$239</definedName>
    <definedName name="TD_3.1">'[51]TD-3.1'!$A$10:$I$352</definedName>
    <definedName name="TD_3.1FS">'[51]TD-3.1 - First Sheet'!$A$1:$I$42</definedName>
    <definedName name="TD_3.2">'[51]TD-3.2'!$A$11:$L$99</definedName>
    <definedName name="TD_3.2_Titles">'[51]TD-3.2'!$A$1:$IV$10</definedName>
    <definedName name="TD_3.2A">'[51]TD-3.2'!$S$99:$W$141</definedName>
    <definedName name="TD_3.3">'[51]TD-3.3'!$A$10:$L$445</definedName>
    <definedName name="TD_3.3_Titles">'[51]TD-3.3'!$A$1:$IV$9</definedName>
    <definedName name="TD_3.3LF">'[51]TD-3.3'!$M$10:$Q$440</definedName>
    <definedName name="TD_3.3LF_Titles">'[51]TD-3.3'!$A$1:$IV$9,'[51]TD-3.3'!$A$1:$G$65536</definedName>
    <definedName name="TD_4.1">'[51]TD-4.1'!$A$6:$G$36</definedName>
    <definedName name="TD_4.10">'[51]TD-4.8'!$A$8:$E$40</definedName>
    <definedName name="TD_4.3_Sheets_1_2">'[51]TD-4.2'!$A$1:$I$87</definedName>
    <definedName name="TD_4.3_Sheets_3_4">'[51]TD-4.2'!$Z$146:$AJ$210</definedName>
    <definedName name="TD_4.3A">'[51]TD-4.2'!$L$97:$X$143</definedName>
    <definedName name="TD_4.4_PG1">'[51]TD-4.3'!$A$6:$F$15</definedName>
    <definedName name="TD_4.4_PG2">'[51]TD-4.3'!#REF!</definedName>
    <definedName name="TD_4.5">'[51]TD-4.4'!$A$1:$I$319</definedName>
    <definedName name="TD_4.5A">'[51]TD-4.4'!$K$320:$P$410</definedName>
    <definedName name="TD_4.6">'[51]TD-4.5'!$A$2:$G$14</definedName>
    <definedName name="TD_4.9">'[51]TD-4.7'!$A$8:$I$18</definedName>
    <definedName name="TD_4.9A">'[51]TD-4.7'!#REF!</definedName>
    <definedName name="TD_4.9B">'[51]TD-4.7'!#REF!</definedName>
    <definedName name="TD_5.1">'[51]TD-5.1'!$A$1:$H$39</definedName>
    <definedName name="TDBORDER">#REF!</definedName>
    <definedName name="tdep">'[37]Rev&amp;Exp'!#REF!</definedName>
    <definedName name="TDRANGE">#REF!</definedName>
    <definedName name="Team_building">#REF!</definedName>
    <definedName name="TEC">[56]PEC_1520_NE!#REF!</definedName>
    <definedName name="TECDEHY">#REF!</definedName>
    <definedName name="Telephone___Fax">#REF!</definedName>
    <definedName name="Telephone__courier__etc.">#REF!</definedName>
    <definedName name="Telephone_System">#REF!</definedName>
    <definedName name="Temagami_North_VV_Annual">'[54]TD-1.2'!$I$148</definedName>
    <definedName name="Temagami_VV_Annual">'[54]TD-1.2'!$I$147</definedName>
    <definedName name="Temp_North_Commodity">[91]RIDERS!$AU$44</definedName>
    <definedName name="Temp_South_Commodity">[91]RIDERS!$AU$9</definedName>
    <definedName name="Temp_South_Commodity2">[91]RIDERS!$AU$8</definedName>
    <definedName name="Ten">10</definedName>
    <definedName name="Tender_review__Power_Island">#REF!</definedName>
    <definedName name="TENOR">#REF!</definedName>
    <definedName name="TenorOffset">#REF!</definedName>
    <definedName name="TEPPCO_INVOICE">[134]INVOICE!#REF!</definedName>
    <definedName name="TEPPCO_VOUCHER">[134]VOUCHER!#REF!</definedName>
    <definedName name="term_cf">'[37]Rev&amp;Exp'!#REF!</definedName>
    <definedName name="term_eq">'[37]Rev&amp;Exp'!#REF!</definedName>
    <definedName name="termr20">#REF!</definedName>
    <definedName name="termr25">#REF!</definedName>
    <definedName name="termr30">#REF!</definedName>
    <definedName name="termr35">#REF!</definedName>
    <definedName name="termr40">#REF!</definedName>
    <definedName name="termr45">#REF!</definedName>
    <definedName name="termr50">#REF!</definedName>
    <definedName name="termr55">#REF!</definedName>
    <definedName name="TermScale">#REF!</definedName>
    <definedName name="TermsRets">'[139]PplSft-LEAVES_TERMS_RSUPSU_LTIP'!$A$16:$S$26</definedName>
    <definedName name="TermStmt">'[139]Exceptions-InvlntryTermDt&lt;&gt;Stmt'!$A$1:$E$295</definedName>
    <definedName name="Terrace">'[9]#REF'!$A$1:$L$139</definedName>
    <definedName name="Terrebonne_VV_Annual">'[54]TD-1.2'!$I$344</definedName>
    <definedName name="test">#REF!</definedName>
    <definedName name="Test_Data_Name">'[54]TD-1.6'!$H$45</definedName>
    <definedName name="Test_Name">#REF!</definedName>
    <definedName name="Test_Year">#REF!</definedName>
    <definedName name="TEST0">#REF!</definedName>
    <definedName name="test1" hidden="1">{"Page 1",#N/A,FALSE,"Sheet1";"Page 2",#N/A,FALSE,"Sheet1"}</definedName>
    <definedName name="test1_1" hidden="1">{"Page 1",#N/A,FALSE,"Sheet1";"Page 2",#N/A,FALSE,"Sheet1"}</definedName>
    <definedName name="test1_1_1" hidden="1">{"Page 1",#N/A,FALSE,"Sheet1";"Page 2",#N/A,FALSE,"Sheet1"}</definedName>
    <definedName name="test1_1_2" hidden="1">{"Page 1",#N/A,FALSE,"Sheet1";"Page 2",#N/A,FALSE,"Sheet1"}</definedName>
    <definedName name="test1_1_3" hidden="1">{"Page 1",#N/A,FALSE,"Sheet1";"Page 2",#N/A,FALSE,"Sheet1"}</definedName>
    <definedName name="test1_1_4" hidden="1">{"Page 1",#N/A,FALSE,"Sheet1";"Page 2",#N/A,FALSE,"Sheet1"}</definedName>
    <definedName name="test1_1_5" hidden="1">{"Page 1",#N/A,FALSE,"Sheet1";"Page 2",#N/A,FALSE,"Sheet1"}</definedName>
    <definedName name="test1_2" hidden="1">{"Page 1",#N/A,FALSE,"Sheet1";"Page 2",#N/A,FALSE,"Sheet1"}</definedName>
    <definedName name="test1_2_1" hidden="1">{"Page 1",#N/A,FALSE,"Sheet1";"Page 2",#N/A,FALSE,"Sheet1"}</definedName>
    <definedName name="test1_2_2" hidden="1">{"Page 1",#N/A,FALSE,"Sheet1";"Page 2",#N/A,FALSE,"Sheet1"}</definedName>
    <definedName name="test1_2_3" hidden="1">{"Page 1",#N/A,FALSE,"Sheet1";"Page 2",#N/A,FALSE,"Sheet1"}</definedName>
    <definedName name="test1_2_4" hidden="1">{"Page 1",#N/A,FALSE,"Sheet1";"Page 2",#N/A,FALSE,"Sheet1"}</definedName>
    <definedName name="test1_2_5" hidden="1">{"Page 1",#N/A,FALSE,"Sheet1";"Page 2",#N/A,FALSE,"Sheet1"}</definedName>
    <definedName name="test1_3" hidden="1">{"Page 1",#N/A,FALSE,"Sheet1";"Page 2",#N/A,FALSE,"Sheet1"}</definedName>
    <definedName name="test1_3_1" hidden="1">{"Page 1",#N/A,FALSE,"Sheet1";"Page 2",#N/A,FALSE,"Sheet1"}</definedName>
    <definedName name="test1_3_2" hidden="1">{"Page 1",#N/A,FALSE,"Sheet1";"Page 2",#N/A,FALSE,"Sheet1"}</definedName>
    <definedName name="test1_3_3" hidden="1">{"Page 1",#N/A,FALSE,"Sheet1";"Page 2",#N/A,FALSE,"Sheet1"}</definedName>
    <definedName name="test1_3_4" hidden="1">{"Page 1",#N/A,FALSE,"Sheet1";"Page 2",#N/A,FALSE,"Sheet1"}</definedName>
    <definedName name="test1_3_5" hidden="1">{"Page 1",#N/A,FALSE,"Sheet1";"Page 2",#N/A,FALSE,"Sheet1"}</definedName>
    <definedName name="test1_4" hidden="1">{"Page 1",#N/A,FALSE,"Sheet1";"Page 2",#N/A,FALSE,"Sheet1"}</definedName>
    <definedName name="test1_4_1" hidden="1">{"Page 1",#N/A,FALSE,"Sheet1";"Page 2",#N/A,FALSE,"Sheet1"}</definedName>
    <definedName name="test1_4_2" hidden="1">{"Page 1",#N/A,FALSE,"Sheet1";"Page 2",#N/A,FALSE,"Sheet1"}</definedName>
    <definedName name="test1_4_3" hidden="1">{"Page 1",#N/A,FALSE,"Sheet1";"Page 2",#N/A,FALSE,"Sheet1"}</definedName>
    <definedName name="test1_4_4" hidden="1">{"Page 1",#N/A,FALSE,"Sheet1";"Page 2",#N/A,FALSE,"Sheet1"}</definedName>
    <definedName name="test1_4_5" hidden="1">{"Page 1",#N/A,FALSE,"Sheet1";"Page 2",#N/A,FALSE,"Sheet1"}</definedName>
    <definedName name="test1_5" hidden="1">{"Page 1",#N/A,FALSE,"Sheet1";"Page 2",#N/A,FALSE,"Sheet1"}</definedName>
    <definedName name="test1_5_1" hidden="1">{"Page 1",#N/A,FALSE,"Sheet1";"Page 2",#N/A,FALSE,"Sheet1"}</definedName>
    <definedName name="test1_5_2" hidden="1">{"Page 1",#N/A,FALSE,"Sheet1";"Page 2",#N/A,FALSE,"Sheet1"}</definedName>
    <definedName name="test1_5_3" hidden="1">{"Page 1",#N/A,FALSE,"Sheet1";"Page 2",#N/A,FALSE,"Sheet1"}</definedName>
    <definedName name="test1_5_4" hidden="1">{"Page 1",#N/A,FALSE,"Sheet1";"Page 2",#N/A,FALSE,"Sheet1"}</definedName>
    <definedName name="test1_5_5" hidden="1">{"Page 1",#N/A,FALSE,"Sheet1";"Page 2",#N/A,FALSE,"Sheet1"}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2" hidden="1">{"Page 1",#N/A,FALSE,"Sheet1";"Page 2",#N/A,FALSE,"Sheet1"}</definedName>
    <definedName name="test2_1" hidden="1">{"Page 1",#N/A,FALSE,"Sheet1";"Page 2",#N/A,FALSE,"Sheet1"}</definedName>
    <definedName name="test2_1_1" hidden="1">{"Page 1",#N/A,FALSE,"Sheet1";"Page 2",#N/A,FALSE,"Sheet1"}</definedName>
    <definedName name="test2_1_2" hidden="1">{"Page 1",#N/A,FALSE,"Sheet1";"Page 2",#N/A,FALSE,"Sheet1"}</definedName>
    <definedName name="test2_1_3" hidden="1">{"Page 1",#N/A,FALSE,"Sheet1";"Page 2",#N/A,FALSE,"Sheet1"}</definedName>
    <definedName name="test2_1_4" hidden="1">{"Page 1",#N/A,FALSE,"Sheet1";"Page 2",#N/A,FALSE,"Sheet1"}</definedName>
    <definedName name="test2_1_5" hidden="1">{"Page 1",#N/A,FALSE,"Sheet1";"Page 2",#N/A,FALSE,"Sheet1"}</definedName>
    <definedName name="test2_2" hidden="1">{"Page 1",#N/A,FALSE,"Sheet1";"Page 2",#N/A,FALSE,"Sheet1"}</definedName>
    <definedName name="test2_2_1" hidden="1">{"Page 1",#N/A,FALSE,"Sheet1";"Page 2",#N/A,FALSE,"Sheet1"}</definedName>
    <definedName name="test2_2_2" hidden="1">{"Page 1",#N/A,FALSE,"Sheet1";"Page 2",#N/A,FALSE,"Sheet1"}</definedName>
    <definedName name="test2_2_3" hidden="1">{"Page 1",#N/A,FALSE,"Sheet1";"Page 2",#N/A,FALSE,"Sheet1"}</definedName>
    <definedName name="test2_2_4" hidden="1">{"Page 1",#N/A,FALSE,"Sheet1";"Page 2",#N/A,FALSE,"Sheet1"}</definedName>
    <definedName name="test2_2_5" hidden="1">{"Page 1",#N/A,FALSE,"Sheet1";"Page 2",#N/A,FALSE,"Sheet1"}</definedName>
    <definedName name="test2_3" hidden="1">{"Page 1",#N/A,FALSE,"Sheet1";"Page 2",#N/A,FALSE,"Sheet1"}</definedName>
    <definedName name="test2_3_1" hidden="1">{"Page 1",#N/A,FALSE,"Sheet1";"Page 2",#N/A,FALSE,"Sheet1"}</definedName>
    <definedName name="test2_3_2" hidden="1">{"Page 1",#N/A,FALSE,"Sheet1";"Page 2",#N/A,FALSE,"Sheet1"}</definedName>
    <definedName name="test2_3_3" hidden="1">{"Page 1",#N/A,FALSE,"Sheet1";"Page 2",#N/A,FALSE,"Sheet1"}</definedName>
    <definedName name="test2_3_4" hidden="1">{"Page 1",#N/A,FALSE,"Sheet1";"Page 2",#N/A,FALSE,"Sheet1"}</definedName>
    <definedName name="test2_3_5" hidden="1">{"Page 1",#N/A,FALSE,"Sheet1";"Page 2",#N/A,FALSE,"Sheet1"}</definedName>
    <definedName name="test2_4" hidden="1">{"Page 1",#N/A,FALSE,"Sheet1";"Page 2",#N/A,FALSE,"Sheet1"}</definedName>
    <definedName name="test2_4_1" hidden="1">{"Page 1",#N/A,FALSE,"Sheet1";"Page 2",#N/A,FALSE,"Sheet1"}</definedName>
    <definedName name="test2_4_2" hidden="1">{"Page 1",#N/A,FALSE,"Sheet1";"Page 2",#N/A,FALSE,"Sheet1"}</definedName>
    <definedName name="test2_4_3" hidden="1">{"Page 1",#N/A,FALSE,"Sheet1";"Page 2",#N/A,FALSE,"Sheet1"}</definedName>
    <definedName name="test2_4_4" hidden="1">{"Page 1",#N/A,FALSE,"Sheet1";"Page 2",#N/A,FALSE,"Sheet1"}</definedName>
    <definedName name="test2_4_5" hidden="1">{"Page 1",#N/A,FALSE,"Sheet1";"Page 2",#N/A,FALSE,"Sheet1"}</definedName>
    <definedName name="test2_5" hidden="1">{"Page 1",#N/A,FALSE,"Sheet1";"Page 2",#N/A,FALSE,"Sheet1"}</definedName>
    <definedName name="test2_5_1" hidden="1">{"Page 1",#N/A,FALSE,"Sheet1";"Page 2",#N/A,FALSE,"Sheet1"}</definedName>
    <definedName name="test2_5_2" hidden="1">{"Page 1",#N/A,FALSE,"Sheet1";"Page 2",#N/A,FALSE,"Sheet1"}</definedName>
    <definedName name="test2_5_3" hidden="1">{"Page 1",#N/A,FALSE,"Sheet1";"Page 2",#N/A,FALSE,"Sheet1"}</definedName>
    <definedName name="test2_5_4" hidden="1">{"Page 1",#N/A,FALSE,"Sheet1";"Page 2",#N/A,FALSE,"Sheet1"}</definedName>
    <definedName name="test2_5_5" hidden="1">{"Page 1",#N/A,FALSE,"Sheet1";"Page 2",#N/A,FALSE,"Sheet1"}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Data">#REF!</definedName>
    <definedName name="TESTHKEY">#REF!</definedName>
    <definedName name="TESTKEYS">#REF!</definedName>
    <definedName name="testmth">#REF!</definedName>
    <definedName name="testpage" hidden="1">{"Page 1",#N/A,FALSE,"Sheet1";"Page 2",#N/A,FALSE,"Sheet1"}</definedName>
    <definedName name="testpage_1" hidden="1">{"Page 1",#N/A,FALSE,"Sheet1";"Page 2",#N/A,FALSE,"Sheet1"}</definedName>
    <definedName name="testpage_1_1" hidden="1">{"Page 1",#N/A,FALSE,"Sheet1";"Page 2",#N/A,FALSE,"Sheet1"}</definedName>
    <definedName name="testpage_1_2" hidden="1">{"Page 1",#N/A,FALSE,"Sheet1";"Page 2",#N/A,FALSE,"Sheet1"}</definedName>
    <definedName name="testpage_1_3" hidden="1">{"Page 1",#N/A,FALSE,"Sheet1";"Page 2",#N/A,FALSE,"Sheet1"}</definedName>
    <definedName name="testpage_1_4" hidden="1">{"Page 1",#N/A,FALSE,"Sheet1";"Page 2",#N/A,FALSE,"Sheet1"}</definedName>
    <definedName name="testpage_1_5" hidden="1">{"Page 1",#N/A,FALSE,"Sheet1";"Page 2",#N/A,FALSE,"Sheet1"}</definedName>
    <definedName name="testpage_2" hidden="1">{"Page 1",#N/A,FALSE,"Sheet1";"Page 2",#N/A,FALSE,"Sheet1"}</definedName>
    <definedName name="testpage_2_1" hidden="1">{"Page 1",#N/A,FALSE,"Sheet1";"Page 2",#N/A,FALSE,"Sheet1"}</definedName>
    <definedName name="testpage_2_2" hidden="1">{"Page 1",#N/A,FALSE,"Sheet1";"Page 2",#N/A,FALSE,"Sheet1"}</definedName>
    <definedName name="testpage_2_3" hidden="1">{"Page 1",#N/A,FALSE,"Sheet1";"Page 2",#N/A,FALSE,"Sheet1"}</definedName>
    <definedName name="testpage_2_4" hidden="1">{"Page 1",#N/A,FALSE,"Sheet1";"Page 2",#N/A,FALSE,"Sheet1"}</definedName>
    <definedName name="testpage_2_5" hidden="1">{"Page 1",#N/A,FALSE,"Sheet1";"Page 2",#N/A,FALSE,"Sheet1"}</definedName>
    <definedName name="testpage_3" hidden="1">{"Page 1",#N/A,FALSE,"Sheet1";"Page 2",#N/A,FALSE,"Sheet1"}</definedName>
    <definedName name="testpage_3_1" hidden="1">{"Page 1",#N/A,FALSE,"Sheet1";"Page 2",#N/A,FALSE,"Sheet1"}</definedName>
    <definedName name="testpage_3_2" hidden="1">{"Page 1",#N/A,FALSE,"Sheet1";"Page 2",#N/A,FALSE,"Sheet1"}</definedName>
    <definedName name="testpage_3_3" hidden="1">{"Page 1",#N/A,FALSE,"Sheet1";"Page 2",#N/A,FALSE,"Sheet1"}</definedName>
    <definedName name="testpage_3_4" hidden="1">{"Page 1",#N/A,FALSE,"Sheet1";"Page 2",#N/A,FALSE,"Sheet1"}</definedName>
    <definedName name="testpage_3_5" hidden="1">{"Page 1",#N/A,FALSE,"Sheet1";"Page 2",#N/A,FALSE,"Sheet1"}</definedName>
    <definedName name="testpage_4" hidden="1">{"Page 1",#N/A,FALSE,"Sheet1";"Page 2",#N/A,FALSE,"Sheet1"}</definedName>
    <definedName name="testpage_4_1" hidden="1">{"Page 1",#N/A,FALSE,"Sheet1";"Page 2",#N/A,FALSE,"Sheet1"}</definedName>
    <definedName name="testpage_4_2" hidden="1">{"Page 1",#N/A,FALSE,"Sheet1";"Page 2",#N/A,FALSE,"Sheet1"}</definedName>
    <definedName name="testpage_4_3" hidden="1">{"Page 1",#N/A,FALSE,"Sheet1";"Page 2",#N/A,FALSE,"Sheet1"}</definedName>
    <definedName name="testpage_4_4" hidden="1">{"Page 1",#N/A,FALSE,"Sheet1";"Page 2",#N/A,FALSE,"Sheet1"}</definedName>
    <definedName name="testpage_4_5" hidden="1">{"Page 1",#N/A,FALSE,"Sheet1";"Page 2",#N/A,FALSE,"Sheet1"}</definedName>
    <definedName name="testpage_5" hidden="1">{"Page 1",#N/A,FALSE,"Sheet1";"Page 2",#N/A,FALSE,"Sheet1"}</definedName>
    <definedName name="testpage_5_1" hidden="1">{"Page 1",#N/A,FALSE,"Sheet1";"Page 2",#N/A,FALSE,"Sheet1"}</definedName>
    <definedName name="testpage_5_2" hidden="1">{"Page 1",#N/A,FALSE,"Sheet1";"Page 2",#N/A,FALSE,"Sheet1"}</definedName>
    <definedName name="testpage_5_3" hidden="1">{"Page 1",#N/A,FALSE,"Sheet1";"Page 2",#N/A,FALSE,"Sheet1"}</definedName>
    <definedName name="testpage_5_4" hidden="1">{"Page 1",#N/A,FALSE,"Sheet1";"Page 2",#N/A,FALSE,"Sheet1"}</definedName>
    <definedName name="testpage_5_5" hidden="1">{"Page 1",#N/A,FALSE,"Sheet1";"Page 2",#N/A,FALSE,"Sheet1"}</definedName>
    <definedName name="TESTVKEY">#REF!</definedName>
    <definedName name="TETCO">#REF!</definedName>
    <definedName name="TexasTaxRate">[164]Assumptions!$B$25</definedName>
    <definedName name="Text">#REF!</definedName>
    <definedName name="TextFYE">'[217]Report Parameters'!$F$8</definedName>
    <definedName name="TextFYEPrior">'[217]Report Parameters'!$F$7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h" hidden="1">{#N/A,#N/A,FALSE,"BASE YR"}</definedName>
    <definedName name="TH\EDALL">#REF!</definedName>
    <definedName name="TH\EDTITLE">#REF!</definedName>
    <definedName name="the_shift">'[51]TD-3.2'!$U$114</definedName>
    <definedName name="ThirdPty">#REF!</definedName>
    <definedName name="thisyr">'[310]Update Sheet'!$C$7</definedName>
    <definedName name="Thorne_Cent_VV_Annual">'[54]TD-1.2'!$I$142</definedName>
    <definedName name="Thorne_GMi_VV_Annual">'[54]TD-1.2'!$I$155</definedName>
    <definedName name="Thousand">1000</definedName>
    <definedName name="Thrd1">#REF!</definedName>
    <definedName name="Thrd2">#REF!</definedName>
    <definedName name="Thrd3">#REF!</definedName>
    <definedName name="Thrd4">#REF!</definedName>
    <definedName name="Thrd5">#REF!</definedName>
    <definedName name="Three">[63]Names!$E$3</definedName>
    <definedName name="Throughput">924010</definedName>
    <definedName name="Thunder_VV_Annual">'[54]TD-1.2'!$I$87</definedName>
    <definedName name="TickerCell">#REF!</definedName>
    <definedName name="TickLabelFormat1">#REF!</definedName>
    <definedName name="TickLabelFormat2">#REF!</definedName>
    <definedName name="tidal">'[311]Tidal-FX'!$A$1:$J$65536</definedName>
    <definedName name="TIDAL_60319">#REF!</definedName>
    <definedName name="TIEPT_CF_INVEST">'[312]February 99'!#REF!</definedName>
    <definedName name="TIEPT_COMM_EARN">'[312]February 99'!#REF!</definedName>
    <definedName name="TIEPT_EBIT">#REF!</definedName>
    <definedName name="TIEPT_ROCE">'[312]February 99'!#REF!</definedName>
    <definedName name="TIEPT_WRKGCAP">'[312]February 99'!#REF!</definedName>
    <definedName name="Tier1_01_Apr">'[88]Rate 01'!$E$14</definedName>
    <definedName name="Tier1_01_Jan">'[88]Rate 01'!$D$14</definedName>
    <definedName name="Tier1_01_Jul">'[88]Rate 01'!$F$14</definedName>
    <definedName name="Tier1_01_Oct">'[88]Rate 01'!$G$14</definedName>
    <definedName name="Tier1_10_Apr">'[88]Rate 10'!$E$13</definedName>
    <definedName name="Tier1_10_Jan">'[88]Rate 10'!$D$13</definedName>
    <definedName name="Tier1_10_Jul">'[88]Rate 10'!$F$13</definedName>
    <definedName name="Tier1_10_Oct">'[88]Rate 10'!$G$13</definedName>
    <definedName name="Tier2_01_Apr">'[88]Rate 01'!$E$15</definedName>
    <definedName name="Tier2_01_Jan">'[88]Rate 01'!$D$15</definedName>
    <definedName name="Tier2_01_Jul">'[88]Rate 01'!$F$15</definedName>
    <definedName name="Tier2_01_Oct">'[88]Rate 01'!$G$15</definedName>
    <definedName name="Tier2_10_Apr">'[88]Rate 10'!$E$14</definedName>
    <definedName name="Tier2_10_Jan">'[88]Rate 10'!$D$14</definedName>
    <definedName name="Tier2_10_Jul">'[88]Rate 10'!$F$14</definedName>
    <definedName name="Tier2_10_Oct">'[88]Rate 10'!$G$14</definedName>
    <definedName name="Tier3_01_Apr">'[88]Rate 01'!$E$16</definedName>
    <definedName name="Tier3_01_Jan">'[88]Rate 01'!$D$16</definedName>
    <definedName name="Tier3_01_Jul">'[88]Rate 01'!$F$16</definedName>
    <definedName name="Tier3_01_Oct">'[88]Rate 01'!$G$16</definedName>
    <definedName name="Tier3_10_Apr">'[88]Rate 10'!$E$15</definedName>
    <definedName name="Tier3_10_Jan">'[88]Rate 10'!$D$15</definedName>
    <definedName name="Tier3_10_Jul">'[88]Rate 10'!$F$15</definedName>
    <definedName name="Tier3_10_Oct">'[88]Rate 10'!$G$15</definedName>
    <definedName name="Tier4_01_Apr">'[88]Rate 01'!$E$17</definedName>
    <definedName name="Tier4_01_Jan">'[88]Rate 01'!$D$17</definedName>
    <definedName name="Tier4_01_Jul">'[88]Rate 01'!$F$17</definedName>
    <definedName name="Tier4_01_Oct">'[88]Rate 01'!$G$17</definedName>
    <definedName name="Tier4_10_Apr">'[88]Rate 10'!$E$16</definedName>
    <definedName name="Tier4_10_Jan">'[88]Rate 10'!$D$16</definedName>
    <definedName name="Tier4_10_Jul">'[88]Rate 10'!$F$16</definedName>
    <definedName name="Tier4_10_Oct">'[88]Rate 10'!$G$16</definedName>
    <definedName name="Tier5_01_Apr">'[88]Rate 01'!$E$18</definedName>
    <definedName name="Tier5_01_Jan">'[88]Rate 01'!$D$18</definedName>
    <definedName name="Tier5_01_Jul">'[88]Rate 01'!$F$18</definedName>
    <definedName name="Tier5_01_Oct">'[88]Rate 01'!$G$18</definedName>
    <definedName name="Tier5_10_Apr">'[88]Rate 10'!$E$17</definedName>
    <definedName name="Tier5_10_Jan">'[88]Rate 10'!$D$17</definedName>
    <definedName name="Tier5_10_Jul">'[88]Rate 10'!$F$17</definedName>
    <definedName name="Tier5_10_Oct">'[88]Rate 10'!$G$17</definedName>
    <definedName name="time_map_id">[81]Ref_dat!$H$3:$H$6</definedName>
    <definedName name="timeselect">#REF!</definedName>
    <definedName name="Timmins_VV_Annual">'[54]TD-1.2'!$I$123</definedName>
    <definedName name="tit">[290]Configuration!$B$2</definedName>
    <definedName name="TITLE">#REF!</definedName>
    <definedName name="title1">[195]Configuration!$B$2</definedName>
    <definedName name="title2">#REF!</definedName>
    <definedName name="title3">#REF!</definedName>
    <definedName name="title4">#REF!</definedName>
    <definedName name="Title5">[170]Ele_Op!#REF!</definedName>
    <definedName name="TITLEB">#REF!</definedName>
    <definedName name="TITLES">#REF!</definedName>
    <definedName name="TM1REBUILDOPTION">1</definedName>
    <definedName name="TO">'[72]Suncor Evaluations'!$I$15:$I$39</definedName>
    <definedName name="TOCOPY">[2]Trafalgar!#REF!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ll">#REF!</definedName>
    <definedName name="Toll_Pmts">#REF!</definedName>
    <definedName name="Tolls_Printout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nne">1000</definedName>
    <definedName name="Tool_purchase">#REF!</definedName>
    <definedName name="top">'[37]Rev&amp;Exp'!#REF!</definedName>
    <definedName name="TOP_IS">#REF!</definedName>
    <definedName name="TopDownPrint">#REF!</definedName>
    <definedName name="TOPMENU">'[32]2018 EGD Charges'!#REF!</definedName>
    <definedName name="TorF">'[217]Control Panel'!$K$1:$K$2</definedName>
    <definedName name="TOT">#REF!</definedName>
    <definedName name="Tot_Downstream_B">'[54]TD-1.4'!$AI$467</definedName>
    <definedName name="Tot_Downstream_T">'[54]TD-1.4'!$AI$484</definedName>
    <definedName name="Total_2P">#REF!</definedName>
    <definedName name="Total_Amt">#REF!</definedName>
    <definedName name="TOTAL_ASSETS">#REF!</definedName>
    <definedName name="Total_Business_Expansion_CAPX">#REF!</definedName>
    <definedName name="Total_Capital">[51]TOTCAP!$G$35</definedName>
    <definedName name="TOTAL_CAPITAL_EXPENDITURES">#REF!</definedName>
    <definedName name="Total_CAPX">#REF!</definedName>
    <definedName name="Total_common_equity">#REF!</definedName>
    <definedName name="Total_Construct_Aid">[51]TOTCAP!$I$238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Del_JanOct">'[54]TD-1.6'!$AC$291</definedName>
    <definedName name="Total_Depr_Land_Rts">[51]TOTCAP!$G$52</definedName>
    <definedName name="Total_Div_Rev">'[51]TD-4.5'!#REF!</definedName>
    <definedName name="Total_Div_Vol">'[51]TD-4.5'!#REF!</definedName>
    <definedName name="Total_Diversion_Surcharge">'[51]TD-2.1'!#REF!</definedName>
    <definedName name="Total_Electric_Operations_CapX">#REF!</definedName>
    <definedName name="TOTAL_EQUITY">#REF!</definedName>
    <definedName name="Total_Fixed_Costs">'[51]TD-3.1 - First Sheet'!$C$42</definedName>
    <definedName name="Total_FST_Diff_Fix">'[51]TD-3.1 - First Sheet'!$C$30</definedName>
    <definedName name="Total_FST_Diff_Var">'[51]TD-3.1 - First Sheet'!$D$30</definedName>
    <definedName name="Total_FST_Fixed">'[51]TD-5.1'!$G$27</definedName>
    <definedName name="Total_FST_VV_T">'[51]TD-5.1'!$F$25</definedName>
    <definedName name="Total_FV">'[51]TD-3.1'!$C$352</definedName>
    <definedName name="Total_FV_Km">'[51]TD-3.1'!$E$352</definedName>
    <definedName name="Total_FV_Km_B">#REF!</definedName>
    <definedName name="Total_FV_Km_T">#REF!</definedName>
    <definedName name="Total_FV_T">#REF!</definedName>
    <definedName name="Total_Gas_Plant_Depr">[51]TOTCAP!$I$202</definedName>
    <definedName name="Total_Gas_Plant_Util">[51]TOTCAP!$I$156</definedName>
    <definedName name="Total_Gross_EBIT">#REF!</definedName>
    <definedName name="Total_Gross_Rev_Req">'[51]TD-2.1'!$D$113</definedName>
    <definedName name="Total_Income_Before_Extraordinary_Item">#REF!</definedName>
    <definedName name="Total_Income_Taxes">#REF!</definedName>
    <definedName name="Total_Int_Plant_Depr">[51]TOTCAP!$I$177</definedName>
    <definedName name="Total_Interest">#REF!</definedName>
    <definedName name="Total_ISS_Rev">'[51]TD-4.3'!#REF!</definedName>
    <definedName name="Total_ISS_Vol">'[51]TD-4.3'!#REF!</definedName>
    <definedName name="Total_ISW_Rev">'[51]TD-4.3'!#REF!</definedName>
    <definedName name="Total_ISW_Vol">'[51]TD-4.3'!#REF!</definedName>
    <definedName name="TOTAL_LIABILITIES">#REF!</definedName>
    <definedName name="TOTAL_LIABILITIES_AND_EQUITY">#REF!</definedName>
    <definedName name="Total_Load_Adjust">'[54]TD-1.3'!$E$77</definedName>
    <definedName name="Total_LTWFS_Rev">'[51]TD-4.6'!$H$25</definedName>
    <definedName name="Total_LTWFS_Vol">'[51]TD-4.6'!$G$25</definedName>
    <definedName name="Total_Maintenance">#REF!</definedName>
    <definedName name="Total_NBS_FV_B">'[54]TD-1.6'!$H$38</definedName>
    <definedName name="Total_NBS_FV_Km_B">'[54]TD-1.6'!$J$38</definedName>
    <definedName name="Total_NBS_FV_Km_T">'[54]TD-1.6'!$J$54</definedName>
    <definedName name="Total_NBS_FV_T">'[54]TD-1.6'!$H$54</definedName>
    <definedName name="Total_NBS_VV_B">'[54]TD-1.6'!$D$38</definedName>
    <definedName name="Total_NBS_VV_Km_B">'[54]TD-1.6'!$F$38</definedName>
    <definedName name="Total_NBS_VV_Km_T">'[54]TD-1.6'!$F$54</definedName>
    <definedName name="Total_NBS_VV_T">'[54]TD-1.6'!$D$54</definedName>
    <definedName name="Total_Net_Rev_Req">'[51]TD-2.1'!$D$141</definedName>
    <definedName name="Total_Non_Current_Assets">#REF!</definedName>
    <definedName name="Total_Non_Current_Liabilities">#REF!</definedName>
    <definedName name="Total_Pay">#REF!</definedName>
    <definedName name="Total_Payment">Scheduled_Payment+Extra_Payment</definedName>
    <definedName name="Total_PDNP">#REF!</definedName>
    <definedName name="Total_PDP">#REF!</definedName>
    <definedName name="Total_Pre_Financing_Cash_Flow">#REF!</definedName>
    <definedName name="Total_preferred">#REF!</definedName>
    <definedName name="Total_Probable">#REF!</definedName>
    <definedName name="Total_Proved">#REF!</definedName>
    <definedName name="Total_PUD">#REF!</definedName>
    <definedName name="Total_Rate_Base">[51]TOTCAP!$I$105</definedName>
    <definedName name="Total_STFT_Rev">'[51]TD-4.7'!#REF!</definedName>
    <definedName name="Total_STS_Rev">'[51]TD-4.2'!$I$85</definedName>
    <definedName name="Total_Summer_Rev">'[51]TD-4.3'!#REF!</definedName>
    <definedName name="Total_Summer_Vol">'[51]TD-4.3'!#REF!</definedName>
    <definedName name="Total_TB_FV_B">'[54]TD-1.5'!$H$39</definedName>
    <definedName name="Total_TB_FV_Km_B">'[54]TD-1.5'!$J$39</definedName>
    <definedName name="Total_TB_FV_Km_T">'[54]TD-1.5'!$J$59</definedName>
    <definedName name="Total_TB_FV_T">'[54]TD-1.5'!$H$59</definedName>
    <definedName name="Total_TB_VV_B">'[54]TD-1.5'!$D$39</definedName>
    <definedName name="Total_TB_VV_Km_B">'[54]TD-1.5'!$F$39</definedName>
    <definedName name="Total_TB_VV_Km_T">'[54]TD-1.5'!$F$59</definedName>
    <definedName name="Total_TB_VV_T">'[54]TD-1.5'!$D$59</definedName>
    <definedName name="Total_Trans_Plant_Depr">[51]TOTCAP!$I$188</definedName>
    <definedName name="Total_Trans_Plant_Util">[51]TOTCAP!$I$140</definedName>
    <definedName name="Total_TransCost_Fix">'[51]TD-3.1'!$G$352</definedName>
    <definedName name="Total_TransCost_Var">'[51]TD-3.1'!$H$352</definedName>
    <definedName name="Total_trust_preferred">#REF!</definedName>
    <definedName name="Total_UN_FV_Km_B">'[54]TD-1.4'!$O$53</definedName>
    <definedName name="Total_UN_FV_Km_T">'[54]TD-1.4'!$O$112</definedName>
    <definedName name="Total_UN_VV_Km_B">'[54]TD-1.4'!$I$53</definedName>
    <definedName name="Total_UN_VV_Km_T">'[54]TD-1.4'!$I$112</definedName>
    <definedName name="Total_Unacc_Losses">#REF!</definedName>
    <definedName name="Total_Util_Land">[51]TOTCAP!$G$44</definedName>
    <definedName name="Total_Util_Land_Rts">[51]TOTCAP!$G$45</definedName>
    <definedName name="Total_Variable_Costs">'[51]TD-3.1 - First Sheet'!$D$42</definedName>
    <definedName name="Total_VV">'[51]TD-3.1'!$D$352</definedName>
    <definedName name="Total_VV_Km">'[51]TD-3.1'!$F$352</definedName>
    <definedName name="Total_VV_Km_B">#REF!</definedName>
    <definedName name="Total_VV_Km_T">#REF!</definedName>
    <definedName name="Total_VV_T">#REF!</definedName>
    <definedName name="Total_Win_FV_B">'[54]TD-1.7'!$H$40</definedName>
    <definedName name="Total_Win_FV_Km_B">'[54]TD-1.7'!$J$40</definedName>
    <definedName name="Total_Win_FV_Km_T">'[54]TD-1.7'!$J$57</definedName>
    <definedName name="Total_Win_FV_T">'[54]TD-1.7'!$H$57</definedName>
    <definedName name="Total_Win_VV_B">'[54]TD-1.7'!$D$40</definedName>
    <definedName name="Total_Win_VV_Km_B">'[54]TD-1.7'!$F$40</definedName>
    <definedName name="Total_Win_VV_Km_T">'[54]TD-1.7'!$F$57</definedName>
    <definedName name="Total_Win_VV_T">'[54]TD-1.7'!$D$57</definedName>
    <definedName name="Total_Winter_Rev">'[51]TD-4.3'!#REF!</definedName>
    <definedName name="Total_Winter_Vol">'[51]TD-4.3'!#REF!</definedName>
    <definedName name="TotalFixedAllocation">'[52]Recovery Detail - FF'!#REF!</definedName>
    <definedName name="TotalProjectAllocation">'[52]Recovery Detail - FF'!#REF!</definedName>
    <definedName name="TOTALSCHECK">#REF!</definedName>
    <definedName name="TotChgs">'[42]Min 8.50% After All'!$D$13</definedName>
    <definedName name="TotChgs.py">'[42]Input Page'!$H$39</definedName>
    <definedName name="TotCreds">'[42]Min 8.50% After All'!$D$20</definedName>
    <definedName name="TotCreds.py">'[42]Input Page'!$H$46</definedName>
    <definedName name="TOTPROP91">'[313]PAYABLE (2)'!#REF!</definedName>
    <definedName name="TOTPROP92">'[313]PAYABLE (2)'!#REF!</definedName>
    <definedName name="TOTPROPBEG">'[313]PAYABLE (2)'!#REF!</definedName>
    <definedName name="TOTPROPEND">'[313]PAYABLE (2)'!#REF!</definedName>
    <definedName name="tp">'[37]Rev&amp;Exp'!#REF!</definedName>
    <definedName name="TP_Footer_Path" hidden="1">"S:\85537\06WELF\Workfile\Pricing\"</definedName>
    <definedName name="TP_Footer_User" hidden="1">"mcgowan"</definedName>
    <definedName name="TP_Footer_Version" hidden="1">"v4.00"</definedName>
    <definedName name="trader_id">[81]Ref_dat!$A$3:$A$7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dwest_disc">'[252]Westcoast Globe'!$A$1:$O$221</definedName>
    <definedName name="Tradwest_exp">'[252]Westcoast Expense'!$A$1:$L$84</definedName>
    <definedName name="TRAF">[2]Trafalgar!#REF!</definedName>
    <definedName name="TRAFP">[2]Trafalgar!#REF!</definedName>
    <definedName name="Training">#REF!</definedName>
    <definedName name="Trans_Plant_Depr_Meter">[51]TOTCAP!$J$188</definedName>
    <definedName name="Trans_Plant_Depr_Trans">[51]TOTCAP!$K$188</definedName>
    <definedName name="Trans_Plant_Util_Meter">[51]TOTCAP!$J$140</definedName>
    <definedName name="Trans_Plant_Util_Trans">[51]TOTCAP!$K$140</definedName>
    <definedName name="Trans01E_Apr">'[88]Rate 01'!$E$24</definedName>
    <definedName name="Trans01E_Jan">'[88]Rate 01'!$D$24</definedName>
    <definedName name="Trans01E_Jul">'[88]Rate 01'!$F$24</definedName>
    <definedName name="Trans01E_Oct">'[88]Rate 01'!$G$24</definedName>
    <definedName name="Trans01FF_Apr">'[88]Rate 01'!$E$21</definedName>
    <definedName name="Trans01FF_Jan">'[88]Rate 01'!$D$21</definedName>
    <definedName name="Trans01FF_Jul">'[88]Rate 01'!$F$21</definedName>
    <definedName name="Trans01FF_Oct">'[88]Rate 01'!$G$21</definedName>
    <definedName name="Trans01N_Apr">'[88]Rate 01'!$E$23</definedName>
    <definedName name="Trans01N_Jan">'[88]Rate 01'!$D$23</definedName>
    <definedName name="Trans01N_Jul">'[88]Rate 01'!$F$23</definedName>
    <definedName name="Trans01N_Oct">'[88]Rate 01'!$G$23</definedName>
    <definedName name="Trans01W_Apr">'[88]Rate 01'!$E$22</definedName>
    <definedName name="Trans01W_Jan">'[88]Rate 01'!$D$22</definedName>
    <definedName name="Trans01W_Jul">'[88]Rate 01'!$F$22</definedName>
    <definedName name="Trans01W_Oct">'[88]Rate 01'!$G$22</definedName>
    <definedName name="Trans10E_Apr">'[88]Rate 10'!$E$24</definedName>
    <definedName name="Trans10E_Jan">'[88]Rate 10'!$D$24</definedName>
    <definedName name="Trans10E_Jul">'[88]Rate 10'!$F$24</definedName>
    <definedName name="Trans10E_Oct">'[88]Rate 10'!$G$24</definedName>
    <definedName name="Trans10FF_Apr">'[88]Rate 10'!$E$21</definedName>
    <definedName name="Trans10FF_Jan">'[88]Rate 10'!$D$21</definedName>
    <definedName name="Trans10FF_Jul">'[88]Rate 10'!$F$21</definedName>
    <definedName name="Trans10FF_Oct">'[88]Rate 10'!$G$21</definedName>
    <definedName name="Trans10N_Apr">'[88]Rate 10'!$E$23</definedName>
    <definedName name="Trans10N_Jan">'[88]Rate 10'!$D$23</definedName>
    <definedName name="Trans10N_Jul">'[88]Rate 10'!$F$23</definedName>
    <definedName name="Trans10N_Oct">'[88]Rate 10'!$G$23</definedName>
    <definedName name="Trans10W_Apr">'[88]Rate 10'!$E$22</definedName>
    <definedName name="Trans10W_Jan">'[88]Rate 10'!$D$22</definedName>
    <definedName name="Trans10W_Jul">'[88]Rate 10'!$F$22</definedName>
    <definedName name="Trans10W_Oct">'[88]Rate 10'!$G$22</definedName>
    <definedName name="TransCommodity_R100_East">'[121]Detail Model'!$BK$282</definedName>
    <definedName name="TransCommodity_R100_EDA">'[68]Detail Model'!$BM$231</definedName>
    <definedName name="TransCommodity_R100_FF">'[68]Detail Model'!$BM$228</definedName>
    <definedName name="TransCommodity_R100_NDA">'[68]Detail Model'!$BM$230</definedName>
    <definedName name="TransCommodity_R100_WDA">'[68]Detail Model'!$BM$229</definedName>
    <definedName name="TransCommodity_R100_West">'[121]Detail Model'!$BK$281</definedName>
    <definedName name="TransCommodity_R20_East">'[121]Detail Model'!$BK$191</definedName>
    <definedName name="TransCommodity_R20_East_wICM">'[142]Detail Model'!$BK$152</definedName>
    <definedName name="TransCommodity_R20_EDA">'[68]Detail Model'!$BM$159</definedName>
    <definedName name="TransCommodity_R20_FF">'[68]Detail Model'!$BM$156</definedName>
    <definedName name="TransCommodity_R20_NDA">'[68]Detail Model'!$BM$158</definedName>
    <definedName name="TransCommodity_R20_WDA">'[68]Detail Model'!$BM$157</definedName>
    <definedName name="TransCommodity_R20_West">'[121]Detail Model'!$BK$190</definedName>
    <definedName name="TransCommodity_R20_West_wICM">'[142]Detail Model'!$BK$151</definedName>
    <definedName name="Transcona_VV_Annual">'[54]TD-1.2'!$I$56</definedName>
    <definedName name="TransDemand_R100_East">'[121]Detail Model'!$BK$273</definedName>
    <definedName name="TransDemand_R100_EDA">'[68]Detail Model'!$BM$226</definedName>
    <definedName name="TransDemand_R100_FF">'[68]Detail Model'!$BM$223</definedName>
    <definedName name="TransDemand_R100_NDA">'[68]Detail Model'!$BM$225</definedName>
    <definedName name="TransDemand_R100_WDA">'[68]Detail Model'!$BM$224</definedName>
    <definedName name="TransDemand_R100_West">'[121]Detail Model'!$BK$272</definedName>
    <definedName name="TransDemand_R20_East">'[121]Detail Model'!$BK$179</definedName>
    <definedName name="TransDemand_R20_East_wICM">'[142]Detail Model'!$BK$147</definedName>
    <definedName name="TransDemand_R20_EDA">'[68]Detail Model'!$BM$154</definedName>
    <definedName name="TransDemand_R20_FF">'[68]Detail Model'!$BM$151</definedName>
    <definedName name="TransDemand_R20_NDA">'[68]Detail Model'!$BM$153</definedName>
    <definedName name="TransDemand_R20_WDA">'[68]Detail Model'!$BM$152</definedName>
    <definedName name="TransDemand_R20_West">'[121]Detail Model'!$BK$178</definedName>
    <definedName name="TransDemand_R20_West_wICM">'[142]Detail Model'!$BK$146</definedName>
    <definedName name="Transfer">#REF!</definedName>
    <definedName name="TransFix_Factor_Misc">'[51]TD-2.1'!$G$50</definedName>
    <definedName name="TransG_FV_B">'[54]TD-1.3'!$H$37</definedName>
    <definedName name="TransG_FV_Km_B">#REF!</definedName>
    <definedName name="TransG_FV_Km_T">#REF!</definedName>
    <definedName name="TransG_FV_T">#REF!</definedName>
    <definedName name="TransG_HerbEx_F_FST">'[51]TD-3.1'!#REF!</definedName>
    <definedName name="TransG_HerbEx_FV_T">#REF!</definedName>
    <definedName name="TransG_HerbEx_Km_FV_T">#REF!</definedName>
    <definedName name="TransG_HerbEx_Km_VV_T">#REF!</definedName>
    <definedName name="TransG_HerbEx_V_FST">'[51]TD-3.1'!#REF!</definedName>
    <definedName name="TransG_HerbEx_VV_T">#REF!</definedName>
    <definedName name="TransG_Lieb_F_FST">'[51]TD-3.1'!$G$111</definedName>
    <definedName name="TransG_Lieb_FV_T">#REF!</definedName>
    <definedName name="TransG_Lieb_Km_FV_T">#REF!</definedName>
    <definedName name="TransG_Lieb_Km_VV_T">#REF!</definedName>
    <definedName name="TransG_Lieb_V_FST">'[51]TD-3.1'!$H$111</definedName>
    <definedName name="TransG_Lieb_VV_T">#REF!</definedName>
    <definedName name="TransG_Rich_F_FST">'[51]TD-3.1'!$G$99</definedName>
    <definedName name="TransG_Rich_FV_T">#REF!</definedName>
    <definedName name="TransG_Rich_Km_FV_T">#REF!</definedName>
    <definedName name="TransG_Rich_Km_VV_T">#REF!</definedName>
    <definedName name="TransG_Rich_V_FST">'[51]TD-3.1'!$H$99</definedName>
    <definedName name="TransG_Rich_VV_T">#REF!</definedName>
    <definedName name="TransG_Succ_F_FST">'[51]TD-3.1'!$G$123</definedName>
    <definedName name="TransG_Succ_FV_T">#REF!</definedName>
    <definedName name="TransG_Succ_Km_FV_T">#REF!</definedName>
    <definedName name="TransG_Succ_Km_VV_T">#REF!</definedName>
    <definedName name="TransG_Succ_V_FST">'[51]TD-3.1'!$H$123</definedName>
    <definedName name="TransG_Succ_VV_T">#REF!</definedName>
    <definedName name="TransG_VV_B">'[54]TD-1.3'!$E$37</definedName>
    <definedName name="TransG_VV_B_tot">'[54]TD-1.1'!$E$92</definedName>
    <definedName name="TransG_VV_Km_B">#REF!</definedName>
    <definedName name="TransG_VV_Km_B_tot">'[54]TD-1.1'!$G$92</definedName>
    <definedName name="TransG_VV_Km_T">#REF!</definedName>
    <definedName name="TransG_VV_Km_T_tot">'[54]TD-1.1'!$K$92</definedName>
    <definedName name="TransG_VV_T">#REF!</definedName>
    <definedName name="TransG_VV_T_tot">'[54]TD-1.1'!$I$92</definedName>
    <definedName name="TransGas_Annual_Avg">'[54]TD-1.2'!$H$28</definedName>
    <definedName name="TransGas_BP_Winter">'[54]TD-1.2'!$D$22</definedName>
    <definedName name="TransGas_Fix_Winter">'[54]TD-1.2'!$E$28</definedName>
    <definedName name="TransGas_PR">'[51]TD-3.3'!$J$100</definedName>
    <definedName name="TransGas_RE_Winter">'[54]TD-1.2'!$D$21</definedName>
    <definedName name="TransGas_RW_Winter">'[54]TD-1.2'!$D$12</definedName>
    <definedName name="TransGas_Var_Annual">'[54]TD-1.2'!$I$28</definedName>
    <definedName name="TransGas_Winter_Avg">'[54]TD-1.2'!$D$28</definedName>
    <definedName name="TransGas_WN_Winter">'[54]TD-1.2'!$D$23</definedName>
    <definedName name="TransGas_WW_Winter">'[54]TD-1.2'!$D$18</definedName>
    <definedName name="Transm_EBIT">#REF!</definedName>
    <definedName name="Transport_R01_East">'[121]Detail Model'!$BK$42</definedName>
    <definedName name="Transport_R01_East_wICM">'[142]Detail Model'!$BK$36</definedName>
    <definedName name="Transport_R01_EDA">'[68]Detail Model'!$BM$37</definedName>
    <definedName name="Transport_R01_FF">'[68]Detail Model'!$BM$34</definedName>
    <definedName name="Transport_R01_NDA">'[68]Detail Model'!$BM$36</definedName>
    <definedName name="Transport_R01_Temp1">[91]RIDERS!$AU$60</definedName>
    <definedName name="Transport_R01_Temp2">[91]RIDERS!$AU$61</definedName>
    <definedName name="Transport_R01_WDA">'[68]Detail Model'!$BM$35</definedName>
    <definedName name="Transport_R01_West">'[121]Detail Model'!$BK$41</definedName>
    <definedName name="Transport_R01_West_wICM">'[142]Detail Model'!$BK$35</definedName>
    <definedName name="Transport_R10_East">'[121]Detail Model'!$BK$110</definedName>
    <definedName name="Transport_R10_East_wICM">'[142]Detail Model'!$BK$91</definedName>
    <definedName name="Transport_R10_EDA">'[68]Detail Model'!$BM$95</definedName>
    <definedName name="Transport_R10_FF">'[68]Detail Model'!$BM$92</definedName>
    <definedName name="Transport_R10_NDA">'[68]Detail Model'!$BM$94</definedName>
    <definedName name="Transport_R10_Temp1">[91]RIDERS!$AU$66</definedName>
    <definedName name="Transport_R10_Temp2">[91]RIDERS!$AU$67</definedName>
    <definedName name="Transport_R10_WDA">'[68]Detail Model'!$BM$93</definedName>
    <definedName name="Transport_R10_West">'[121]Detail Model'!$BK$109</definedName>
    <definedName name="Transport_R10_West_wICM">'[142]Detail Model'!$BK$90</definedName>
    <definedName name="Transport_R25">'[68]Detail Model'!$BM$208</definedName>
    <definedName name="Transportation_South">[91]AppendixA!$I$330</definedName>
    <definedName name="TransTotal">#REF!</definedName>
    <definedName name="TransVar_Factor_Misc">'[51]TD-2.1'!$H$52</definedName>
    <definedName name="TransVol">#REF!</definedName>
    <definedName name="Travel">#REF!</definedName>
    <definedName name="Travel___disbursements">#REF!</definedName>
    <definedName name="Travel___Expenses">#REF!</definedName>
    <definedName name="Travel__Campbell_River">#REF!</definedName>
    <definedName name="Travel__financing">#REF!</definedName>
    <definedName name="Travel__vendors">#REF!</definedName>
    <definedName name="Travel_and_Expenses">#REF!</definedName>
    <definedName name="TREE_BU">#REF!</definedName>
    <definedName name="TREE_D">#REF!</definedName>
    <definedName name="Tree_Name">#REF!</definedName>
    <definedName name="Tree_Node">#REF!</definedName>
    <definedName name="TREE_P">#REF!</definedName>
    <definedName name="TREE_PJ">#REF!</definedName>
    <definedName name="trig1">'[37]Rev&amp;Exp'!#REF!</definedName>
    <definedName name="trig2">'[37]Rev&amp;Exp'!#REF!</definedName>
    <definedName name="trig3">'[37]Rev&amp;Exp'!#REF!</definedName>
    <definedName name="trig4">'[37]Rev&amp;Exp'!#REF!</definedName>
    <definedName name="trig5">'[37]Rev&amp;Exp'!#REF!</definedName>
    <definedName name="Triton_IS">#REF!</definedName>
    <definedName name="TroisRiv_VV_Annual">'[54]TD-1.2'!$I$341</definedName>
    <definedName name="TroutCreek_VV_Annual">'[54]TD-1.2'!$I$171</definedName>
    <definedName name="TroutLake_VV_Annual">'[54]TD-1.2'!$I$139</definedName>
    <definedName name="Trust_preferred">#REF!</definedName>
    <definedName name="Trust_Preferred_99_03_Fcst___DCC">#REF!</definedName>
    <definedName name="Trust_Preferred_99_03_Fcst___ELEC">#REF!</definedName>
    <definedName name="tt">'[102]February 99'!#REF!</definedName>
    <definedName name="ttcase">'[37]Rev&amp;Exp'!#REF!</definedName>
    <definedName name="tttt">'[102]February 99'!#REF!</definedName>
    <definedName name="Twelve">[63]Names!$N$3</definedName>
    <definedName name="Two">[63]Names!$D$3</definedName>
    <definedName name="TWS_Centra_Dist">#REF!</definedName>
    <definedName name="TWS_Cons_Dist">#REF!</definedName>
    <definedName name="TWS_GMi_Dist">#REF!</definedName>
    <definedName name="TWS_Iroq_Dist">#REF!</definedName>
    <definedName name="Type">#REF!</definedName>
    <definedName name="type1_fr">#REF!</definedName>
    <definedName name="type2_fr">#REF!</definedName>
    <definedName name="Type3_fr">#REF!</definedName>
    <definedName name="Type4_fr">#REF!</definedName>
    <definedName name="Type5_fr">#REF!</definedName>
    <definedName name="UAERRCalc">#REF!</definedName>
    <definedName name="UAL">[42]Liabilities!$Q$23</definedName>
    <definedName name="UAL.b4">[42]Liabilities!$B$23</definedName>
    <definedName name="UAL.py">'[42]Input Page'!$H$9</definedName>
    <definedName name="UAL.py2">'[42]Input Page'!$L$6</definedName>
    <definedName name="UALexp">'[42]Exp GL'!$C$15</definedName>
    <definedName name="UCL.EOY">[42]Max!$D$28</definedName>
    <definedName name="UDC_Support">#REF!</definedName>
    <definedName name="UGG_Data">#REF!</definedName>
    <definedName name="UN_Chip_fV_B">'[54]TD-1.4'!$AD$356</definedName>
    <definedName name="UN_Chip_fV_T">'[54]TD-1.4'!$AE$356</definedName>
    <definedName name="UN_Chip_VV_B">'[54]TD-1.4'!$AA$356</definedName>
    <definedName name="UN_Chip_VV_T">'[54]TD-1.4'!$AB$356</definedName>
    <definedName name="UN_Corn_FV_B">'[54]TD-1.4'!$AD$279</definedName>
    <definedName name="UN_Corn_FV_T">'[54]TD-1.4'!$AE$279</definedName>
    <definedName name="UN_Corn_VV_B">'[54]TD-1.4'!$AA$279</definedName>
    <definedName name="UN_Corn_VV_T">'[54]TD-1.4'!$AB$279</definedName>
    <definedName name="UN_EHeref_FV_B">'[54]TD-1.4'!$AD$369</definedName>
    <definedName name="UN_EHeref_FV_T">'[54]TD-1.4'!$AE$369</definedName>
    <definedName name="UN_EHeref_VV_B">'[54]TD-1.4'!$AA$369</definedName>
    <definedName name="UN_EHeref_VV_T">'[54]TD-1.4'!$AB$369</definedName>
    <definedName name="UN_Ez_FV_B">'[54]TD-1.4'!$AD$253</definedName>
    <definedName name="UN_Ez_FV_T">'[54]TD-1.4'!$AE$253</definedName>
    <definedName name="UN_Ez_VV_B">'[54]TD-1.4'!$AA$253</definedName>
    <definedName name="UN_Ez_VV_T">'[54]TD-1.4'!$AB$253</definedName>
    <definedName name="UN_Iroq_FV_B">'[54]TD-1.4'!$AD$266</definedName>
    <definedName name="UN_Iroq_FV_T">'[54]TD-1.4'!$AE$266</definedName>
    <definedName name="UN_Iroq_VV_B">'[54]TD-1.4'!$AA$266</definedName>
    <definedName name="UN_Iroq_VV_T">'[54]TD-1.4'!$AB$266</definedName>
    <definedName name="UN_Napi_FV_B">'[54]TD-1.4'!$AD$346</definedName>
    <definedName name="UN_Napi_FV_T">'[54]TD-1.4'!$AE$346</definedName>
    <definedName name="UN_Napi_VV_B">'[54]TD-1.4'!$AA$346</definedName>
    <definedName name="UN_Napi_VV_T">'[54]TD-1.4'!$AB$346</definedName>
    <definedName name="UN_Phil_FV_B">'[54]TD-1.4'!$AD$321</definedName>
    <definedName name="UN_Phil_FV_T">'[54]TD-1.4'!$AE$321</definedName>
    <definedName name="UN_Phil_VV_B">'[54]TD-1.4'!$AA$321</definedName>
    <definedName name="UN_Phil_VV_T">'[54]TD-1.4'!$AB$321</definedName>
    <definedName name="UN_Sabr_FV_B">'[54]TD-1.4'!$AD$308</definedName>
    <definedName name="UN_Sabr_FV_T">'[54]TD-1.4'!$AE$308</definedName>
    <definedName name="UN_Sabr_VV_B">'[54]TD-1.4'!$AA$308</definedName>
    <definedName name="UN_Sabr_VV_T">'[54]TD-1.4'!$AB$308</definedName>
    <definedName name="UN_Steel_Phil_FV_B">'[54]TD-1.4'!$AD$333</definedName>
    <definedName name="UN_Steel_Phil_FV_T">'[54]TD-1.4'!$AE$333</definedName>
    <definedName name="UN_Steel_Phil_VV_B">'[54]TD-1.4'!$AA$333</definedName>
    <definedName name="UN_Steel_Phil_VV_T">'[54]TD-1.4'!$AB$333</definedName>
    <definedName name="Unacc_Gross_Rev_Req">'[51]TD-2.1'!$I$113</definedName>
    <definedName name="Unacc_Net_Rev_Req">'[51]TD-2.1'!$I$141</definedName>
    <definedName name="Unacc_Var_Unit">'[51]TD-4.2'!$S$143</definedName>
    <definedName name="Unaccounted_Var_Unit">'[51]TD-3.1 - First Sheet'!$I$38</definedName>
    <definedName name="Unapp">#REF!</definedName>
    <definedName name="UNBILL">[274]!UNBILL</definedName>
    <definedName name="Unbilled_HDD_and_Days">'[116]Unbilled Days &amp; HDD'!$E$4:$G$301</definedName>
    <definedName name="Unbilled_HDD_Prior">'[116]Unbilled Days &amp; HDD'!$M$4:$O$306</definedName>
    <definedName name="Unbundled_Commodity">[68]U2!$F$32</definedName>
    <definedName name="Unbundled_Deliverability">[68]U2!$F$14</definedName>
    <definedName name="unbuntrans">#REF!</definedName>
    <definedName name="Uncontrollable_Compensation">#REF!</definedName>
    <definedName name="Uncontrollable_ERS">#REF!</definedName>
    <definedName name="Underwater">#REF!</definedName>
    <definedName name="Unfunded_Amount">[51]TOTCAP!$G$259</definedName>
    <definedName name="Unfunded_Rate">[51]TOTCAP!$J$23</definedName>
    <definedName name="Unfunded_Ratio">[51]TOTCAP!$I$259</definedName>
    <definedName name="UNI_CASH">'[99]Reference and Parameters'!$B$40</definedName>
    <definedName name="unident_proj_ebits">#REF!</definedName>
    <definedName name="Union_Aver_Fuel">#REF!</definedName>
    <definedName name="Union_CDA_Bronte">'[54]TD-1.2'!$I$231</definedName>
    <definedName name="Union_CDA_Burling">'[54]TD-1.2'!$I$228</definedName>
    <definedName name="Union_CDA_HamGate">'[54]TD-1.2'!$I$229</definedName>
    <definedName name="Union_CDA_LC_F">'[54]TD-1.2'!$D$233</definedName>
    <definedName name="Union_CDA_LC_V">'[54]TD-1.2'!$H$233</definedName>
    <definedName name="Union_CDA_Nanticoke">'[54]TD-1.2'!$I$230</definedName>
    <definedName name="Union_CDA_PkwyBelt">'[54]TD-1.2'!$I$227</definedName>
    <definedName name="Union_CDA_SWDA_LC_F">'[54]TD-1.2'!$D$243</definedName>
    <definedName name="Union_CDA_SWDA_LC_V">'[54]TD-1.2'!$H$243</definedName>
    <definedName name="Union_Dawn">'[54]TD-1.2'!$I$237</definedName>
    <definedName name="Union_Dawn_FST_FV">'[51]TD-4.4'!$O$387</definedName>
    <definedName name="Union_employment_contracts">#REF!</definedName>
    <definedName name="Union_FST_Recovery">'[51]TD-3.3'!$I$75</definedName>
    <definedName name="Union_Perc_Downstream">'[54]TD-1.4'!$AB$415</definedName>
    <definedName name="Union_Sarnia">'[54]TD-1.2'!$I$238</definedName>
    <definedName name="Union_Total">'[54]TD-1.2'!$I$243</definedName>
    <definedName name="Union_USD_Exchange_rate">#REF!</definedName>
    <definedName name="Unit">#REF!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itcashBase">#REF!</definedName>
    <definedName name="UnitcashNew">#REF!</definedName>
    <definedName name="UNITEDLPALL">#REF!</definedName>
    <definedName name="UNITEDLPTITLE">#REF!</definedName>
    <definedName name="UnitMeasure">'[314]Units Of Measure'!$A$1:$A$14</definedName>
    <definedName name="UnitName">#REF!</definedName>
    <definedName name="UnitRange">[315]Macro1!$E$1:$E$60</definedName>
    <definedName name="Units">'[141]Input Information'!$C$9</definedName>
    <definedName name="UNITTABLE">'[65]DT-Adj'!$I$3:$J$8</definedName>
    <definedName name="Unknown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recAssetGL">[42]Assets!$G$37</definedName>
    <definedName name="UNREGSTORAGE">#REF!</definedName>
    <definedName name="UNREGULATED_STORAGE">#REF!</definedName>
    <definedName name="UpsideColor1">#REF!</definedName>
    <definedName name="UpsideColor2">#REF!</definedName>
    <definedName name="upstDataMap">#REF!</definedName>
    <definedName name="Ursa_IS">#REF!</definedName>
    <definedName name="Ursa_PrFcst">#REF!</definedName>
    <definedName name="Ursa_Qtr">#REF!</definedName>
    <definedName name="Ursa_Vol">#REF!</definedName>
    <definedName name="US">'[271]Cdn$ Cdn GAAP'!#REF!</definedName>
    <definedName name="US_453_WELLS">#REF!</definedName>
    <definedName name="US_455_FIELD_LINES">#REF!</definedName>
    <definedName name="US_456_COMPR_EQ">#REF!</definedName>
    <definedName name="us_currency_perpfwd">'[136]source-summary'!$AH$1:$AK$65536</definedName>
    <definedName name="us_perpfwd">'[136]source-summary'!$AH$1:$AK$65536</definedName>
    <definedName name="USD">#REF!</definedName>
    <definedName name="USERMENU">'[32]2018 EGD Charges'!#REF!</definedName>
    <definedName name="UserType">#REF!</definedName>
    <definedName name="USEXCH">#REF!</definedName>
    <definedName name="uspr">#REF!</definedName>
    <definedName name="UTAH_NI">[240]TVCH_LPL!#REF!</definedName>
    <definedName name="UTIL">#REF!</definedName>
    <definedName name="Util_Income_Tax">[51]TOTCAP!$K$343</definedName>
    <definedName name="Vacant_all">#REF!</definedName>
    <definedName name="vacation">#REF!</definedName>
    <definedName name="VAL">#REF!</definedName>
    <definedName name="Val_chkCAtf">#REF!</definedName>
    <definedName name="Val_chkCStf">#REF!</definedName>
    <definedName name="Val_chkEnvTF">#REF!</definedName>
    <definedName name="Val_chkEOtf">#REF!</definedName>
    <definedName name="Val_chkFinTF">#REF!</definedName>
    <definedName name="Val_chkPStf">#REF!</definedName>
    <definedName name="Val_chkSAtf">#REF!</definedName>
    <definedName name="Val_chkSDtf">#REF!</definedName>
    <definedName name="Val_chkSRtf">#REF!</definedName>
    <definedName name="Val_chkUrgTF">#REF!</definedName>
    <definedName name="Val_chkWStf">#REF!</definedName>
    <definedName name="Val_FinBenefitTF">#REF!</definedName>
    <definedName name="Val_tblValScore">#REF!</definedName>
    <definedName name="Val_tblValScoreLnk">#REF!</definedName>
    <definedName name="Val_tblValXname">#REF!</definedName>
    <definedName name="Val_valRat_CA1">#REF!</definedName>
    <definedName name="Val_valRat_CA2">#REF!</definedName>
    <definedName name="Val_valRat_CS1">#REF!</definedName>
    <definedName name="Val_valRat_CS2">#REF!</definedName>
    <definedName name="Val_valRat_CS3">#REF!</definedName>
    <definedName name="Val_valRat_CS4">#REF!</definedName>
    <definedName name="Val_valRat_CS5">#REF!</definedName>
    <definedName name="Val_valRat_CS6">#REF!</definedName>
    <definedName name="Val_valRat_CS7">#REF!</definedName>
    <definedName name="Val_valRat_Env1">#REF!</definedName>
    <definedName name="Val_valRat_Env2">#REF!</definedName>
    <definedName name="Val_valRat_EO1">#REF!</definedName>
    <definedName name="Val_valRat_EO2">#REF!</definedName>
    <definedName name="Val_valRat_Fin1">#REF!</definedName>
    <definedName name="Val_valRat_Fin2">#REF!</definedName>
    <definedName name="Val_valRat_Fin3">#REF!</definedName>
    <definedName name="Val_valRat_PS1">#REF!</definedName>
    <definedName name="Val_valRat_PS2">#REF!</definedName>
    <definedName name="Val_valRat_PS3">#REF!</definedName>
    <definedName name="Val_valRat_PS4">#REF!</definedName>
    <definedName name="Val_valRat_PS5">#REF!</definedName>
    <definedName name="Val_valRat_SA1">#REF!</definedName>
    <definedName name="Val_valRat_SA2">#REF!</definedName>
    <definedName name="Val_valRat_SD1">#REF!</definedName>
    <definedName name="Val_valRat_SD2">#REF!</definedName>
    <definedName name="Val_valRat_SR1">#REF!</definedName>
    <definedName name="Val_valRat_SR2">#REF!</definedName>
    <definedName name="Val_valRat_SR3">#REF!</definedName>
    <definedName name="Val_valRat_Urg1">#REF!</definedName>
    <definedName name="Val_valRat_WS1">#REF!</definedName>
    <definedName name="Val_valRat_WS2">#REF!</definedName>
    <definedName name="Val_valRat_WS3">#REF!</definedName>
    <definedName name="Val_valRat_WS4">#REF!</definedName>
    <definedName name="Val_valRat_WS5">#REF!</definedName>
    <definedName name="Val_valScore_CA1">#REF!</definedName>
    <definedName name="Val_valScore_CA1x">#REF!</definedName>
    <definedName name="Val_valScore_CA2">#REF!</definedName>
    <definedName name="Val_valScore_CA2x">#REF!</definedName>
    <definedName name="Val_valScore_CS1">#REF!</definedName>
    <definedName name="Val_valScore_CS1x">#REF!</definedName>
    <definedName name="Val_valScore_CS2">#REF!</definedName>
    <definedName name="Val_valScore_CS2x">#REF!</definedName>
    <definedName name="Val_valScore_CS3">#REF!</definedName>
    <definedName name="Val_valScore_CS3x">#REF!</definedName>
    <definedName name="Val_valScore_CS4">#REF!</definedName>
    <definedName name="Val_valScore_CS4x">#REF!</definedName>
    <definedName name="Val_valScore_CS5">#REF!</definedName>
    <definedName name="Val_valScore_CS5x">#REF!</definedName>
    <definedName name="Val_valScore_CS6">#REF!</definedName>
    <definedName name="Val_valScore_CS6x">#REF!</definedName>
    <definedName name="Val_valScore_CS7">#REF!</definedName>
    <definedName name="Val_valScore_CS7x">#REF!</definedName>
    <definedName name="Val_valScore_Env1">#REF!</definedName>
    <definedName name="Val_valScore_Env1x">#REF!</definedName>
    <definedName name="Val_valScore_Env2">#REF!</definedName>
    <definedName name="Val_valScore_Env2x">#REF!</definedName>
    <definedName name="Val_valScore_EO1">#REF!</definedName>
    <definedName name="Val_valScore_EO1x">#REF!</definedName>
    <definedName name="Val_valScore_EO2">#REF!</definedName>
    <definedName name="Val_valScore_EO2x">#REF!</definedName>
    <definedName name="Val_valScore_Fin1">#REF!</definedName>
    <definedName name="Val_valScore_Fin1x">#REF!</definedName>
    <definedName name="Val_valScore_Fin2">#REF!</definedName>
    <definedName name="Val_valScore_Fin2x">#REF!</definedName>
    <definedName name="Val_valScore_Fin3">#REF!</definedName>
    <definedName name="Val_valScore_Fin3x">#REF!</definedName>
    <definedName name="Val_valScore_PS1">#REF!</definedName>
    <definedName name="Val_valScore_PS1x">#REF!</definedName>
    <definedName name="Val_valScore_PS2">#REF!</definedName>
    <definedName name="Val_valScore_PS2x">#REF!</definedName>
    <definedName name="Val_valScore_PS3">#REF!</definedName>
    <definedName name="Val_valScore_PS3x">#REF!</definedName>
    <definedName name="Val_valScore_PS4">#REF!</definedName>
    <definedName name="Val_valScore_PS4x">#REF!</definedName>
    <definedName name="Val_valScore_PS5">#REF!</definedName>
    <definedName name="Val_valScore_PS5x">#REF!</definedName>
    <definedName name="Val_valScore_SA1">#REF!</definedName>
    <definedName name="Val_valScore_SA1x">#REF!</definedName>
    <definedName name="Val_valScore_SA2">#REF!</definedName>
    <definedName name="Val_valScore_SA2x">#REF!</definedName>
    <definedName name="Val_valScore_SD">#REF!</definedName>
    <definedName name="Val_valScore_SD1">#REF!</definedName>
    <definedName name="Val_valScore_SD1x">#REF!</definedName>
    <definedName name="Val_valScore_SD2">#REF!</definedName>
    <definedName name="Val_valScore_SD2x">#REF!</definedName>
    <definedName name="Val_valScore_SR1">#REF!</definedName>
    <definedName name="Val_valScore_SR1x">#REF!</definedName>
    <definedName name="Val_valScore_SR2">#REF!</definedName>
    <definedName name="Val_valScore_SR2x">#REF!</definedName>
    <definedName name="Val_valScore_SR3">#REF!</definedName>
    <definedName name="Val_valScore_SR3x">#REF!</definedName>
    <definedName name="Val_valScore_Urg1">#REF!</definedName>
    <definedName name="Val_valScore_Urg1x">#REF!</definedName>
    <definedName name="Val_valScore_WS1">#REF!</definedName>
    <definedName name="Val_valScore_WS1x">#REF!</definedName>
    <definedName name="Val_valScore_WS2">#REF!</definedName>
    <definedName name="Val_valScore_WS2x">#REF!</definedName>
    <definedName name="Val_valScore_WS3">#REF!</definedName>
    <definedName name="Val_valScore_WS3x">#REF!</definedName>
    <definedName name="Val_valScore_WS4">#REF!</definedName>
    <definedName name="Val_valScore_WS4x">#REF!</definedName>
    <definedName name="Val_valScore_WS5">#REF!</definedName>
    <definedName name="Val_valScore_WS5x">#REF!</definedName>
    <definedName name="valdate">'[42]Interp. Funding, CL'!$Q$7</definedName>
    <definedName name="ValDate.ny">'[42]Input Page'!$D$4</definedName>
    <definedName name="ValDate.py">'[42]Input Page'!$B$4</definedName>
    <definedName name="ValDateEOY">'[42]Input Page'!$C$7</definedName>
    <definedName name="ValDateEOY.ny">'[42]Input Page'!$D$7</definedName>
    <definedName name="ValDateEOY.py">'[42]Input Page'!$B$7</definedName>
    <definedName name="ValDt">'[42]Input Page'!$C$5</definedName>
    <definedName name="ValDt.ny">'[42]Input Page'!$D$5</definedName>
    <definedName name="ValDt.py">'[42]Input Page'!$B$5</definedName>
    <definedName name="ValDtEOY">'[42]Input Page'!$C$8</definedName>
    <definedName name="ValDtEOY.ny">'[42]Input Page'!$D$8</definedName>
    <definedName name="ValDtEOY.py">'[42]Input Page'!$B$8</definedName>
    <definedName name="ValGagne_VV_Annual">'[54]TD-1.2'!$I$124</definedName>
    <definedName name="Valleyfield_VV_Annual">'[54]TD-1.2'!$I$317</definedName>
    <definedName name="ValRita_VV_Annual">'[54]TD-1.2'!$I$116</definedName>
    <definedName name="valuation">#REF!</definedName>
    <definedName name="ValuationDate">#REF!</definedName>
    <definedName name="Value">#REF!</definedName>
    <definedName name="Value_Area">#REF!</definedName>
    <definedName name="Values_Entered">IF(Loan_Amount*Interest_Rate*Loan_Years*Loan_Start&gt;0,1,0)</definedName>
    <definedName name="Var_Del_Press">'[51]TD-2.1'!#REF!</definedName>
    <definedName name="Var_Diversion">'[51]TD-2.1'!#REF!</definedName>
    <definedName name="Var_Gas_Exch">'[51]TD-2.1'!#REF!</definedName>
    <definedName name="Var_IS">'[51]TD-2.1'!#REF!</definedName>
    <definedName name="Var_Meter">'[51]TD-2.1'!#REF!</definedName>
    <definedName name="Var_PS">'[51]TD-2.1'!#REF!</definedName>
    <definedName name="Var_STS">'[51]TD-2.1'!#REF!</definedName>
    <definedName name="Var_Trans_Per_Unit">'[51]TD-3.1 - First Sheet'!$I$18</definedName>
    <definedName name="Var_TWS">'[51]TD-2.1'!#REF!</definedName>
    <definedName name="Variable">#REF!</definedName>
    <definedName name="Variable_BU">#REF!</definedName>
    <definedName name="Variable_BU_1">'[43]CurRun vs PrevRun Yr1Actuals'!$A$1:$A$1293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">#REF!</definedName>
    <definedName name="Variance">#REF!</definedName>
    <definedName name="VarOMCostCol">17</definedName>
    <definedName name="VarRampRateTable">#REF!</definedName>
    <definedName name="Vaudreuil_VV_Annual">'[54]TD-1.2'!$I$315</definedName>
    <definedName name="Vehicle_Leases">#REF!</definedName>
    <definedName name="Vendor_equipment">#REF!</definedName>
    <definedName name="Vepco_Barge">#REF!</definedName>
    <definedName name="Vepco_Bookout">#REF!</definedName>
    <definedName name="Vepco_Netout">#REF!</definedName>
    <definedName name="Vepco_Rail">#REF!</definedName>
    <definedName name="Vermilion_VV_Annual">'[54]TD-1.2'!$I$83</definedName>
    <definedName name="VerNum">[112]Scenarios!$F$13</definedName>
    <definedName name="version">#REF!</definedName>
    <definedName name="Vibank_VV_Annual">'[54]TD-1.2'!$I$17</definedName>
    <definedName name="Video___productions">#REF!</definedName>
    <definedName name="ViewLTDOutstandingIssues">[8]!ViewLTDOutstandingIssues</definedName>
    <definedName name="VISTA">#REF!</definedName>
    <definedName name="VolCodeName">#REF!</definedName>
    <definedName name="volconvert">#REF!</definedName>
    <definedName name="Volume">#REF!</definedName>
    <definedName name="Volume_Proj">#REF!</definedName>
    <definedName name="VolumeGraphNumbers">#REF!</definedName>
    <definedName name="Volumes">#REF!</definedName>
    <definedName name="volumescases">#REF!</definedName>
    <definedName name="VOPHrs">#REF!</definedName>
    <definedName name="VPHrs">#REF!</definedName>
    <definedName name="vrenddate">[81]Ref_dat!$X$19</definedName>
    <definedName name="VRFINPUT">'[9]#REF'!$A$43:$J$53</definedName>
    <definedName name="vrstartdate">[81]Ref_dat!$L$19</definedName>
    <definedName name="VV_Rate">#REF!</definedName>
    <definedName name="VVD_Rate">#REF!</definedName>
    <definedName name="vvv" hidden="1">#REF!</definedName>
    <definedName name="VWAP">#REF!</definedName>
    <definedName name="W_IDF">[244]Connections!#REF!</definedName>
    <definedName name="W_MED_JAN_JUN">[244]Connections!#REF!</definedName>
    <definedName name="W_MED_JUL_DEC">[244]Connections!#REF!</definedName>
    <definedName name="W_MY_TASKS">[244]Connections!#REF!</definedName>
    <definedName name="WACC">[98]WFeasoParam!$B$1</definedName>
    <definedName name="WACOG">[316]Inputs!$B$6</definedName>
    <definedName name="WACOG1_centsM3">[142]Input!$C$22</definedName>
    <definedName name="WACOG103">[317]Rates!$D$1</definedName>
    <definedName name="WACOGGJ">[317]Rates!$E$1</definedName>
    <definedName name="WAI">'[279]Factor Inputs'!$H$62</definedName>
    <definedName name="Wapella_VV_Annual">'[54]TD-1.2'!$I$22</definedName>
    <definedName name="WAR">'[279]Factor Inputs'!#REF!</definedName>
    <definedName name="warrantpricemat">#REF!</definedName>
    <definedName name="Warren">#REF!</definedName>
    <definedName name="Water_CAPX">#REF!</definedName>
    <definedName name="Water_EBIT">#REF!</definedName>
    <definedName name="Water_MAINT">#REF!</definedName>
    <definedName name="Water_removal">#REF!</definedName>
    <definedName name="Water_treatment_chemicals">#REF!</definedName>
    <definedName name="Waterloo_VV_Annual">'[54]TD-1.2'!$I$357</definedName>
    <definedName name="WATL_M4_Com">'[216]Lookup Tables'!$U$44:$Y$47</definedName>
    <definedName name="WATL_M4_Ind">'[216]Lookup Tables'!$U$48:$Y$51</definedName>
    <definedName name="WATL_M5_Com">'[216]Lookup Tables'!$U$52:$Y$56</definedName>
    <definedName name="WATL_M5_Ind">'[216]Lookup Tables'!$U$57:$Y$61</definedName>
    <definedName name="WATL_M6_Com">'[216]Lookup Tables'!$U$62:$Y$65</definedName>
    <definedName name="WATL_M6_Ind">'[216]Lookup Tables'!$U$66:$Y$69</definedName>
    <definedName name="WATL_M7">'[216]Lookup Tables'!$U$70:$Y$71</definedName>
    <definedName name="WATL_T4_Com">'[216]Lookup Tables'!$U$106:$Y$107</definedName>
    <definedName name="WATL_T4_Ind">'[216]Lookup Tables'!$U$108:$Y$109</definedName>
    <definedName name="WATL_T5_Com">'[216]Lookup Tables'!$U$110:$Y$111</definedName>
    <definedName name="WATL_T5_Ind">'[216]Lookup Tables'!$U$112:$Y$113</definedName>
    <definedName name="WATL_T6_Com">'[216]Lookup Tables'!$U$114:$Y$115</definedName>
    <definedName name="WATL_T6_Ind">'[216]Lookup Tables'!$U$116:$Y$117</definedName>
    <definedName name="WATL_T7">'[216]Lookup Tables'!$U$118:$Y$119</definedName>
    <definedName name="Wayne_Collett">#REF!</definedName>
    <definedName name="WC__05_01_96_to_10_21_96">#REF!</definedName>
    <definedName name="WC__12_6_94_to_04_30_96">#REF!</definedName>
    <definedName name="WCamDeh_IS">#REF!</definedName>
    <definedName name="wcint">'[37]Rev&amp;Exp'!#REF!</definedName>
    <definedName name="WCINV">#REF!</definedName>
    <definedName name="WCLETTER">#REF!</definedName>
    <definedName name="WD143992000">#REF!</definedName>
    <definedName name="WD143Mensa">#REF!</definedName>
    <definedName name="WD143Summary">#REF!</definedName>
    <definedName name="Wedge">#REF!</definedName>
    <definedName name="WEI_Budget_Del_Com_Revenues">'[318]Delivery Commodity Revenues'!$A:$IV</definedName>
    <definedName name="WEI_Budget_Volumes">'[318]Throughput Volumes'!$A:$IV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'[124]TD-1.2'!#REF!</definedName>
    <definedName name="Welw_MDA_FS_Comm">#REF!</definedName>
    <definedName name="Welw_MDA_FS_Comm_Rate">'[51]TD-3.2'!$K$17</definedName>
    <definedName name="Welw_MDA_FS_Dem">#REF!</definedName>
    <definedName name="Welw_MDA_FS_Dem_Rate">'[51]TD-3.2'!$J$17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'[51]TD-3.1'!$I$46</definedName>
    <definedName name="Welw_MDA_TransCost_Fix">'[51]TD-3.1'!$G$46</definedName>
    <definedName name="Welw_MDA_TransCost_Var">'[51]TD-3.1'!$H$46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'[124]TD-1.2'!#REF!</definedName>
    <definedName name="Welw_MZ_Centra_PR">'[51]TD-3.3'!$J$35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'[54]TD-1.2'!$I$24</definedName>
    <definedName name="WEST_CASH">'[99]Reference and Parameters'!$B$41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bound_cost_Estimate_12_23_km_List">#REF!</definedName>
    <definedName name="WestFerris_VV_Annual">'[54]TD-1.2'!$I$140</definedName>
    <definedName name="WestRate">#REF!</definedName>
    <definedName name="whaaat">#REF!</definedName>
    <definedName name="What">#N/A</definedName>
    <definedName name="Whimis_Training">#REF!</definedName>
    <definedName name="Whitewood_VV_Annual">'[54]TD-1.2'!$I$21</definedName>
    <definedName name="Whse_Purchase_MW">#REF!</definedName>
    <definedName name="Widdifield_VV_Annual">'[54]TD-1.2'!$I$137</definedName>
    <definedName name="Win_Corn_FV_B">'[54]TD-1.7'!$H$90</definedName>
    <definedName name="Win_Corn_FV_T">'[54]TD-1.7'!$J$90</definedName>
    <definedName name="Win_Corn_VV_B">'[54]TD-1.7'!$D$90</definedName>
    <definedName name="Win_Corn_VV_T">'[54]TD-1.7'!$F$90</definedName>
    <definedName name="Win_Corn_VVB_Elig">'[54]TD-1.7'!$D$33</definedName>
    <definedName name="Win_EH_FV_B">'[54]TD-1.7'!$H$98</definedName>
    <definedName name="Win_EH_FV_T">'[54]TD-1.7'!$J$98</definedName>
    <definedName name="Win_EH_VV_B">'[54]TD-1.7'!$D$98</definedName>
    <definedName name="Win_EH_VV_T">'[54]TD-1.7'!$F$98</definedName>
    <definedName name="Win_EH_VVB_Elig">'[54]TD-1.7'!$D$37</definedName>
    <definedName name="Win_Ez_FV_B">'[54]TD-1.7'!$H$86</definedName>
    <definedName name="Win_Ez_FV_T">'[54]TD-1.7'!$J$86</definedName>
    <definedName name="Win_Ez_VV_B">'[54]TD-1.7'!$D$86</definedName>
    <definedName name="Win_Ez_VV_T">'[54]TD-1.7'!$F$86</definedName>
    <definedName name="Win_EZ_VVB_Elig">'[54]TD-1.7'!$D$32</definedName>
    <definedName name="Win_Iroq_FV_B">'[54]TD-1.7'!$H$88</definedName>
    <definedName name="Win_Iroq_FV_T">'[54]TD-1.7'!$J$88</definedName>
    <definedName name="Win_Iroq_VV_B">'[54]TD-1.7'!$D$88</definedName>
    <definedName name="Win_Iroq_VV_T">'[54]TD-1.7'!$F$88</definedName>
    <definedName name="Win_Iroq_VVB_Elig">'[54]TD-1.7'!$D$28</definedName>
    <definedName name="Win_Nap_FV_B">'[54]TD-1.7'!$H$100</definedName>
    <definedName name="Win_Nap_FV_T">'[54]TD-1.7'!$J$100</definedName>
    <definedName name="Win_Nap_VV_B">'[54]TD-1.7'!$D$100</definedName>
    <definedName name="Win_Nap_VV_T">'[54]TD-1.7'!$F$100</definedName>
    <definedName name="Win_Nap_VVB_Elig">'[54]TD-1.7'!$D$38</definedName>
    <definedName name="Win_Phil_FV_B">'[54]TD-1.7'!$H$94</definedName>
    <definedName name="Win_Phil_FV_T">'[54]TD-1.7'!$J$94</definedName>
    <definedName name="Win_Phil_VV_B">'[54]TD-1.7'!$D$94</definedName>
    <definedName name="Win_Phil_VV_T">'[54]TD-1.7'!$F$94</definedName>
    <definedName name="Win_Phil_VVB_Elig">'[54]TD-1.7'!$D$35</definedName>
    <definedName name="Win_Sab_VVB_Elig">'[54]TD-1.7'!$D$34</definedName>
    <definedName name="Win_Sabr_FV_B">'[54]TD-1.7'!$H$92</definedName>
    <definedName name="Win_Sabr_FV_T">'[54]TD-1.7'!$J$92</definedName>
    <definedName name="Win_Sabr_VV_B">'[54]TD-1.7'!$D$92</definedName>
    <definedName name="Win_Sabr_VV_T">'[54]TD-1.7'!$F$92</definedName>
    <definedName name="Win_Steel_Phil_FV_B">'[54]TD-1.7'!$H$96</definedName>
    <definedName name="Win_Steel_Phil_FV_T">'[54]TD-1.7'!$J$96</definedName>
    <definedName name="Win_Steel_Phil_VV_B">'[54]TD-1.7'!$D$96</definedName>
    <definedName name="Win_Steel_Phil_VV_T">'[54]TD-1.7'!$F$96</definedName>
    <definedName name="Winch_Base_Perc">'[54]TD-1.7'!$AC$306</definedName>
    <definedName name="Winch_Test_Perc">'[54]TD-1.7'!$AC$363</definedName>
    <definedName name="WIND_M4_Com">'[216]Lookup Tables'!$C$44:$G$47</definedName>
    <definedName name="WIND_M4_Ind">'[216]Lookup Tables'!$C$48:$G$51</definedName>
    <definedName name="WIND_M5_Com">'[216]Lookup Tables'!$C$52:$G$56</definedName>
    <definedName name="WIND_M5_Ind">'[216]Lookup Tables'!$C$57:$G$61</definedName>
    <definedName name="WIND_M6_Com">'[216]Lookup Tables'!$C$62:$G$65</definedName>
    <definedName name="WIND_M6_Ind">'[216]Lookup Tables'!$C$66:$G$69</definedName>
    <definedName name="WIND_M7">'[216]Lookup Tables'!$C$70:$G$71</definedName>
    <definedName name="WIND_STRATM2_BT">'[80]SAP Lookup South'!#REF!</definedName>
    <definedName name="WIND_T4_Com">'[216]Lookup Tables'!$C$106:$G$107</definedName>
    <definedName name="WIND_T4_Ind">'[216]Lookup Tables'!$C$108:$G$109</definedName>
    <definedName name="WIND_T5_Com">'[216]Lookup Tables'!$C$110:$G$111</definedName>
    <definedName name="WIND_T5_Ind">'[216]Lookup Tables'!$C$112:$G$113</definedName>
    <definedName name="WIND_T6_Com">'[216]Lookup Tables'!$C$114:$G$115</definedName>
    <definedName name="WIND_T6_Ind">'[216]Lookup Tables'!$C$116:$G$117</definedName>
    <definedName name="WIND_T7">'[216]Lookup Tables'!$C$118:$G$119</definedName>
    <definedName name="Winnipeg_VV_Annual">'[54]TD-1.2'!$I$54</definedName>
    <definedName name="WIWOG">#REF!</definedName>
    <definedName name="WKSB">#REF!</definedName>
    <definedName name="WN_Fix_Winter">'[54]TD-1.2'!$E$24</definedName>
    <definedName name="WOGDEF">#REF!</definedName>
    <definedName name="WOGFED">#REF!</definedName>
    <definedName name="WOGMN">#REF!</definedName>
    <definedName name="WOGSALES">#REF!</definedName>
    <definedName name="WOGWI">#REF!</definedName>
    <definedName name="Wolseley_VV_Annual">'[54]TD-1.2'!$I$18</definedName>
    <definedName name="work_cap_oth_detail">#REF!</definedName>
    <definedName name="Work_Capital_Meter">[51]TOTCAP!$J$94</definedName>
    <definedName name="wrn.1996." hidden="1">{"Throughput 1996",#N/A,FALSE,"AVG_T1-4";"Revenue 1996",#N/A,FALSE,"AVG_T1-4"}</definedName>
    <definedName name="wrn.5900._.WIP." hidden="1">{#N/A,#N/A,FALSE,"5900 WIP"}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hidden="1">{"ACSREGDPRALLOC",#N/A,FALSE,"FMV_REG2"}</definedName>
    <definedName name="wrn.ACSVSFAMS." hidden="1">{"ACSVSFAMS",#N/A,FALSE,"FMV_REG2"}</definedName>
    <definedName name="wrn.ADDTOBOO." hidden="1">{"ADDTOBOO",#N/A,FALSE,"ADDTOBOO 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1_2" hidden="1">{#N/A,#N/A,FALSE,"Aging Summary";#N/A,#N/A,FALSE,"Ratio Analysis";#N/A,#N/A,FALSE,"Test 120 Day Accts";#N/A,#N/A,FALSE,"Tickmarks"}</definedName>
    <definedName name="wrn.Aging._.and._.Trend._.Analysis._1_3" hidden="1">{#N/A,#N/A,FALSE,"Aging Summary";#N/A,#N/A,FALSE,"Ratio Analysis";#N/A,#N/A,FALSE,"Test 120 Day Accts";#N/A,#N/A,FALSE,"Tickmarks"}</definedName>
    <definedName name="wrn.Aging._.and._.Trend._.Analysis._1_4" hidden="1">{#N/A,#N/A,FALSE,"Aging Summary";#N/A,#N/A,FALSE,"Ratio Analysis";#N/A,#N/A,FALSE,"Test 120 Day Accts";#N/A,#N/A,FALSE,"Tickmarks"}</definedName>
    <definedName name="wrn.Aging._.and._.Trend._.Analysis._1_5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2_2" hidden="1">{#N/A,#N/A,FALSE,"Aging Summary";#N/A,#N/A,FALSE,"Ratio Analysis";#N/A,#N/A,FALSE,"Test 120 Day Accts";#N/A,#N/A,FALSE,"Tickmarks"}</definedName>
    <definedName name="wrn.Aging._.and._.Trend._.Analysis._2_3" hidden="1">{#N/A,#N/A,FALSE,"Aging Summary";#N/A,#N/A,FALSE,"Ratio Analysis";#N/A,#N/A,FALSE,"Test 120 Day Accts";#N/A,#N/A,FALSE,"Tickmarks"}</definedName>
    <definedName name="wrn.Aging._.and._.Trend._.Analysis._2_4" hidden="1">{#N/A,#N/A,FALSE,"Aging Summary";#N/A,#N/A,FALSE,"Ratio Analysis";#N/A,#N/A,FALSE,"Test 120 Day Accts";#N/A,#N/A,FALSE,"Tickmarks"}</definedName>
    <definedName name="wrn.Aging._.and._.Trend._.Analysis._2_5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3_2" hidden="1">{#N/A,#N/A,FALSE,"Aging Summary";#N/A,#N/A,FALSE,"Ratio Analysis";#N/A,#N/A,FALSE,"Test 120 Day Accts";#N/A,#N/A,FALSE,"Tickmarks"}</definedName>
    <definedName name="wrn.Aging._.and._.Trend._.Analysis._3_3" hidden="1">{#N/A,#N/A,FALSE,"Aging Summary";#N/A,#N/A,FALSE,"Ratio Analysis";#N/A,#N/A,FALSE,"Test 120 Day Accts";#N/A,#N/A,FALSE,"Tickmarks"}</definedName>
    <definedName name="wrn.Aging._.and._.Trend._.Analysis._3_4" hidden="1">{#N/A,#N/A,FALSE,"Aging Summary";#N/A,#N/A,FALSE,"Ratio Analysis";#N/A,#N/A,FALSE,"Test 120 Day Accts";#N/A,#N/A,FALSE,"Tickmarks"}</definedName>
    <definedName name="wrn.Aging._.and._.Trend._.Analysis._3_5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4_1" hidden="1">{#N/A,#N/A,FALSE,"Aging Summary";#N/A,#N/A,FALSE,"Ratio Analysis";#N/A,#N/A,FALSE,"Test 120 Day Accts";#N/A,#N/A,FALSE,"Tickmarks"}</definedName>
    <definedName name="wrn.Aging._.and._.Trend._.Analysis._4_2" hidden="1">{#N/A,#N/A,FALSE,"Aging Summary";#N/A,#N/A,FALSE,"Ratio Analysis";#N/A,#N/A,FALSE,"Test 120 Day Accts";#N/A,#N/A,FALSE,"Tickmarks"}</definedName>
    <definedName name="wrn.Aging._.and._.Trend._.Analysis._4_3" hidden="1">{#N/A,#N/A,FALSE,"Aging Summary";#N/A,#N/A,FALSE,"Ratio Analysis";#N/A,#N/A,FALSE,"Test 120 Day Accts";#N/A,#N/A,FALSE,"Tickmarks"}</definedName>
    <definedName name="wrn.Aging._.and._.Trend._.Analysis._4_4" hidden="1">{#N/A,#N/A,FALSE,"Aging Summary";#N/A,#N/A,FALSE,"Ratio Analysis";#N/A,#N/A,FALSE,"Test 120 Day Accts";#N/A,#N/A,FALSE,"Tickmarks"}</definedName>
    <definedName name="wrn.Aging._.and._.Trend._.Analysis._4_5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5_1" hidden="1">{#N/A,#N/A,FALSE,"Aging Summary";#N/A,#N/A,FALSE,"Ratio Analysis";#N/A,#N/A,FALSE,"Test 120 Day Accts";#N/A,#N/A,FALSE,"Tickmarks"}</definedName>
    <definedName name="wrn.Aging._.and._.Trend._.Analysis._5_2" hidden="1">{#N/A,#N/A,FALSE,"Aging Summary";#N/A,#N/A,FALSE,"Ratio Analysis";#N/A,#N/A,FALSE,"Test 120 Day Accts";#N/A,#N/A,FALSE,"Tickmarks"}</definedName>
    <definedName name="wrn.Aging._.and._.Trend._.Analysis._5_3" hidden="1">{#N/A,#N/A,FALSE,"Aging Summary";#N/A,#N/A,FALSE,"Ratio Analysis";#N/A,#N/A,FALSE,"Test 120 Day Accts";#N/A,#N/A,FALSE,"Tickmarks"}</definedName>
    <definedName name="wrn.Aging._.and._.Trend._.Analysis._5_4" hidden="1">{#N/A,#N/A,FALSE,"Aging Summary";#N/A,#N/A,FALSE,"Ratio Analysis";#N/A,#N/A,FALSE,"Test 120 Day Accts";#N/A,#N/A,FALSE,"Tickmarks"}</definedName>
    <definedName name="wrn.Aging._.and._.Trend._.Analysis._5_5" hidden="1">{#N/A,#N/A,FALSE,"Aging Summary";#N/A,#N/A,FALSE,"Ratio Analysis";#N/A,#N/A,FALSE,"Test 120 Day Accts";#N/A,#N/A,FALSE,"Tickmarks"}</definedName>
    <definedName name="wrn.All." hidden="1">{"highlights",#N/A,FALSE,"Highlights";"cap detail",#N/A,FALSE,"Capital Structure Detail"}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hidden="1">{"APB11",#N/A,FALSE,"PROVISION"}</definedName>
    <definedName name="wrn.APPEFFLKHD." hidden="1">{"APPEFFLKHD",#N/A,FALSE,"PAYLKHD"}</definedName>
    <definedName name="wrn.APPEFFLPLF." hidden="1">{"APPEFFLPLF",#N/A,FALSE,"PAYLPL"}</definedName>
    <definedName name="wrn.APPOR." hidden="1">{"PAYROLL FACTOR",#N/A,FALSE,"APPOR";"PROPERTY FACTOR",#N/A,FALSE,"APPOR";"SALES FACTOR",#N/A,FALSE,"APPOR"}</definedName>
    <definedName name="wrn.APPOR._.EFFECT." hidden="1">{"APPOR EFFECT",#N/A,FALSE,"PAYLPL"}</definedName>
    <definedName name="wrn.APPORLKHD." hidden="1">{"PAYROLL FACTOR",#N/A,FALSE,"APPORLKHD";"PROPERTY FACTOR",#N/A,FALSE,"APPORLKHD";"SALES FACTOR",#N/A,FALSE,"APPORLKHD"}</definedName>
    <definedName name="wrn.APPORSUM." hidden="1">{"APPORSUM",#N/A,FALSE,"APPORSUM";"APPORWOG",#N/A,FALSE,"APPORSUM";"APPORSUMLPLF",#N/A,FALSE,"APPORSUM"}</definedName>
    <definedName name="wrn.Assets._.and._.Liabilities." hidden="1">{"assets",#N/A,FALSE,"Balance Sheet";"liabilities",#N/A,FALSE,"Balance Sheet"}</definedName>
    <definedName name="wrn.Assump." hidden="1">{#N/A,#N/A,FALSE,"ASSUMP"}</definedName>
    <definedName name="wrn.assumptions." hidden="1">{#N/A,#N/A,FALSE,"ASSUMP"}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ance._.25._.Yr." hidden="1">{"NEB Rate Base 25 Yr",#N/A,FALSE,"NEB Rate Base-Deprec"}</definedName>
    <definedName name="wrn.Balance._.5._.Yr." hidden="1">{"Balance 5 Yr",#N/A,FALSE,"CDN P-L Balance"}</definedName>
    <definedName name="wrn.Balance._.Sheet." hidden="1">{#N/A,#N/A,TRUE,"Balance Sheet "}</definedName>
    <definedName name="wrn.Balance._Sheet2." hidden="1">{"Balance Sheet",#N/A,FALSE,"Stmt of Financial Position"}</definedName>
    <definedName name="wrn.balsheet." hidden="1">{"balsheet",#N/A,FALSE,"A"}</definedName>
    <definedName name="wrn.balsheet._1" hidden="1">{"balsheet",#N/A,FALSE,"A"}</definedName>
    <definedName name="wrn.balsheet._1_1" hidden="1">{"balsheet",#N/A,FALSE,"A"}</definedName>
    <definedName name="wrn.balsheet._1_2" hidden="1">{"balsheet",#N/A,FALSE,"A"}</definedName>
    <definedName name="wrn.balsheet._1_3" hidden="1">{"balsheet",#N/A,FALSE,"A"}</definedName>
    <definedName name="wrn.balsheet._1_4" hidden="1">{"balsheet",#N/A,FALSE,"A"}</definedName>
    <definedName name="wrn.balsheet._1_5" hidden="1">{"balsheet",#N/A,FALSE,"A"}</definedName>
    <definedName name="wrn.balsheet._2" hidden="1">{"balsheet",#N/A,FALSE,"A"}</definedName>
    <definedName name="wrn.balsheet._2_1" hidden="1">{"balsheet",#N/A,FALSE,"A"}</definedName>
    <definedName name="wrn.balsheet._2_2" hidden="1">{"balsheet",#N/A,FALSE,"A"}</definedName>
    <definedName name="wrn.balsheet._2_3" hidden="1">{"balsheet",#N/A,FALSE,"A"}</definedName>
    <definedName name="wrn.balsheet._2_4" hidden="1">{"balsheet",#N/A,FALSE,"A"}</definedName>
    <definedName name="wrn.balsheet._2_5" hidden="1">{"balsheet",#N/A,FALSE,"A"}</definedName>
    <definedName name="wrn.balsheet._3" hidden="1">{"balsheet",#N/A,FALSE,"A"}</definedName>
    <definedName name="wrn.balsheet._3_1" hidden="1">{"balsheet",#N/A,FALSE,"A"}</definedName>
    <definedName name="wrn.balsheet._3_2" hidden="1">{"balsheet",#N/A,FALSE,"A"}</definedName>
    <definedName name="wrn.balsheet._3_3" hidden="1">{"balsheet",#N/A,FALSE,"A"}</definedName>
    <definedName name="wrn.balsheet._3_4" hidden="1">{"balsheet",#N/A,FALSE,"A"}</definedName>
    <definedName name="wrn.balsheet._3_5" hidden="1">{"balsheet",#N/A,FALSE,"A"}</definedName>
    <definedName name="wrn.balsheet._4" hidden="1">{"balsheet",#N/A,FALSE,"A"}</definedName>
    <definedName name="wrn.balsheet._4_1" hidden="1">{"balsheet",#N/A,FALSE,"A"}</definedName>
    <definedName name="wrn.balsheet._4_2" hidden="1">{"balsheet",#N/A,FALSE,"A"}</definedName>
    <definedName name="wrn.balsheet._4_3" hidden="1">{"balsheet",#N/A,FALSE,"A"}</definedName>
    <definedName name="wrn.balsheet._4_4" hidden="1">{"balsheet",#N/A,FALSE,"A"}</definedName>
    <definedName name="wrn.balsheet._4_5" hidden="1">{"balsheet",#N/A,FALSE,"A"}</definedName>
    <definedName name="wrn.balsheet._5" hidden="1">{"balsheet",#N/A,FALSE,"A"}</definedName>
    <definedName name="wrn.balsheet._5_1" hidden="1">{"balsheet",#N/A,FALSE,"A"}</definedName>
    <definedName name="wrn.balsheet._5_2" hidden="1">{"balsheet",#N/A,FALSE,"A"}</definedName>
    <definedName name="wrn.balsheet._5_3" hidden="1">{"balsheet",#N/A,FALSE,"A"}</definedName>
    <definedName name="wrn.balsheet._5_4" hidden="1">{"balsheet",#N/A,FALSE,"A"}</definedName>
    <definedName name="wrn.balsheet._5_5" hidden="1">{"balsheet",#N/A,FALSE,"A"}</definedName>
    <definedName name="wrn.balsheet.1" hidden="1">{"balsheet",#N/A,FALSE,"A"}</definedName>
    <definedName name="wrn.balsheet.1_1" hidden="1">{"balsheet",#N/A,FALSE,"A"}</definedName>
    <definedName name="wrn.balsheet.1_1_1" hidden="1">{"balsheet",#N/A,FALSE,"A"}</definedName>
    <definedName name="wrn.balsheet.1_1_2" hidden="1">{"balsheet",#N/A,FALSE,"A"}</definedName>
    <definedName name="wrn.balsheet.1_1_3" hidden="1">{"balsheet",#N/A,FALSE,"A"}</definedName>
    <definedName name="wrn.balsheet.1_1_4" hidden="1">{"balsheet",#N/A,FALSE,"A"}</definedName>
    <definedName name="wrn.balsheet.1_1_5" hidden="1">{"balsheet",#N/A,FALSE,"A"}</definedName>
    <definedName name="wrn.balsheet.1_2" hidden="1">{"balsheet",#N/A,FALSE,"A"}</definedName>
    <definedName name="wrn.balsheet.1_2_1" hidden="1">{"balsheet",#N/A,FALSE,"A"}</definedName>
    <definedName name="wrn.balsheet.1_2_2" hidden="1">{"balsheet",#N/A,FALSE,"A"}</definedName>
    <definedName name="wrn.balsheet.1_2_3" hidden="1">{"balsheet",#N/A,FALSE,"A"}</definedName>
    <definedName name="wrn.balsheet.1_2_4" hidden="1">{"balsheet",#N/A,FALSE,"A"}</definedName>
    <definedName name="wrn.balsheet.1_2_5" hidden="1">{"balsheet",#N/A,FALSE,"A"}</definedName>
    <definedName name="wrn.balsheet.1_3" hidden="1">{"balsheet",#N/A,FALSE,"A"}</definedName>
    <definedName name="wrn.balsheet.1_3_1" hidden="1">{"balsheet",#N/A,FALSE,"A"}</definedName>
    <definedName name="wrn.balsheet.1_3_2" hidden="1">{"balsheet",#N/A,FALSE,"A"}</definedName>
    <definedName name="wrn.balsheet.1_3_3" hidden="1">{"balsheet",#N/A,FALSE,"A"}</definedName>
    <definedName name="wrn.balsheet.1_3_4" hidden="1">{"balsheet",#N/A,FALSE,"A"}</definedName>
    <definedName name="wrn.balsheet.1_3_5" hidden="1">{"balsheet",#N/A,FALSE,"A"}</definedName>
    <definedName name="wrn.balsheet.1_4" hidden="1">{"balsheet",#N/A,FALSE,"A"}</definedName>
    <definedName name="wrn.balsheet.1_4_1" hidden="1">{"balsheet",#N/A,FALSE,"A"}</definedName>
    <definedName name="wrn.balsheet.1_4_2" hidden="1">{"balsheet",#N/A,FALSE,"A"}</definedName>
    <definedName name="wrn.balsheet.1_4_3" hidden="1">{"balsheet",#N/A,FALSE,"A"}</definedName>
    <definedName name="wrn.balsheet.1_4_4" hidden="1">{"balsheet",#N/A,FALSE,"A"}</definedName>
    <definedName name="wrn.balsheet.1_4_5" hidden="1">{"balsheet",#N/A,FALSE,"A"}</definedName>
    <definedName name="wrn.balsheet.1_5" hidden="1">{"balsheet",#N/A,FALSE,"A"}</definedName>
    <definedName name="wrn.balsheet.1_5_1" hidden="1">{"balsheet",#N/A,FALSE,"A"}</definedName>
    <definedName name="wrn.balsheet.1_5_2" hidden="1">{"balsheet",#N/A,FALSE,"A"}</definedName>
    <definedName name="wrn.balsheet.1_5_3" hidden="1">{"balsheet",#N/A,FALSE,"A"}</definedName>
    <definedName name="wrn.balsheet.1_5_4" hidden="1">{"balsheet",#N/A,FALSE,"A"}</definedName>
    <definedName name="wrn.balsheet.1_5_5" hidden="1">{"balsheet",#N/A,FALSE,"A"}</definedName>
    <definedName name="wrn.base._.year." hidden="1">{#N/A,#N/A,FALSE,"BASE YR"}</definedName>
    <definedName name="wrn.BEG._.OF._.YEAR." hidden="1">{"BEG OF YEAR",#N/A,FALSE,"PAYWOG"}</definedName>
    <definedName name="wrn.BEGOFYRLKHD." hidden="1">{"BEGOFYRLKHD",#N/A,FALSE,"PAYLKHD"}</definedName>
    <definedName name="wrn.BEGOFYRLPLF." hidden="1">{"BEGOFYRLPLF",#N/A,FALSE,"PAYLPL"}</definedName>
    <definedName name="wrn.BidCo." hidden="1">{#N/A,#N/A,FALSE,"BidCo Assumptions";#N/A,#N/A,FALSE,"Credit Stats";#N/A,#N/A,FALSE,"Bidco Summary";#N/A,#N/A,FALSE,"BIDCO Consolidated"}</definedName>
    <definedName name="wrn.C3_T2_S3." hidden="1">{#N/A,#N/A,FALSE,"Sched 3-1-2_value";#N/A,#N/A,FALSE,"Sched 3-1-2_p2"}</definedName>
    <definedName name="wrn.C3_Tab2_Sch4_2pages." hidden="1">{#N/A,#N/A,FALSE,"C3_T2_S4_p1";#N/A,#N/A,FALSE,"C3_T2_S4_p2"}</definedName>
    <definedName name="wrn.C3T2S4." hidden="1">{#N/A,#N/A,TRUE,"Explanation";#N/A,#N/A,TRUE,"GS AvgUses_sector"}</definedName>
    <definedName name="wrn.Capital._.Dispositions." hidden="1">{"CHART2",#N/A,FALSE,"D2"}</definedName>
    <definedName name="wrn.Capital._.Gain." hidden="1">{"CHART1",#N/A,FALSE,"D2"}</definedName>
    <definedName name="wrn.Capital._.Structure._.Detail." hidden="1">{"cap detail",#N/A,FALSE,"Capital Structure Detail"}</definedName>
    <definedName name="wrn.CARRYOVER._.SEC._.382." hidden="1">{"CARRYOVER SEC 382",#N/A,FALSE,"SEC382"}</definedName>
    <definedName name="wrn.Cash._.Flow._.statement." hidden="1">{#N/A,#N/A,TRUE,"Cash Flow Statement"}</definedName>
    <definedName name="wrn.Cash._.Flow._.Stmt." hidden="1">{"Cash Flow Stmt",#N/A,FALSE,"Stmt of Cash Flows"}</definedName>
    <definedName name="wrn.Cash._.for._.Distribution." hidden="1">{"Cash for Distribution",#N/A,FALSE,"Cash for Distribution"}</definedName>
    <definedName name="wrn.Cashflow._.5._.Yr." hidden="1">{"Cashflow 5 Yr",#N/A,FALSE,"CDN P-L Cashflow"}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1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2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3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4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_5_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hidden="1">{"Complete Balance Sheet",#N/A,FALSE,"CDN P-L Balance"}</definedName>
    <definedName name="wrn.Complete._.Cashflow._.Sheet." hidden="1">{"Complete Cashflow",#N/A,FALSE,"CDN P-L Cashflow"}</definedName>
    <definedName name="wrn.Complete._.COS._.Sheet." hidden="1">{"Complete COS Sheet",#N/A,FALSE,"CDN P-L COS"}</definedName>
    <definedName name="wrn.Complete._.Income._.Sheet." hidden="1">{"Complete Income Sheet",#N/A,FALSE,"CDN P-L Income"}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hidden="1">{"Complete Tax Sheet",#N/A,FALSE,"CDN P-L Tax"}</definedName>
    <definedName name="wrn.consol." hidden="1">{"consol",#N/A,FALSE,"Consol"}</definedName>
    <definedName name="wrn.COS._.25._.Yr." hidden="1">{"COS 25 Yr",#N/A,FALSE,"CDN P-L COS"}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hidden="1">{"CURE4",#N/A,FALSE,"cure4"}</definedName>
    <definedName name="wrn.CURRENT." hidden="1">{"CURRENT",#N/A,FALSE,"PROVISION"}</definedName>
    <definedName name="wrn.custadds_volumes." hidden="1">{"datatable",#N/A,FALSE,"Cust.Adds_Volumes"}</definedName>
    <definedName name="wrn.custadds_volumes._1" hidden="1">{"datatable",#N/A,FALSE,"Cust.Adds_Volumes"}</definedName>
    <definedName name="wrn.DCF._.Valuation." hidden="1">{"value box",#N/A,TRUE,"DPL Inc. Fin Statements";"unlevered free cash flows",#N/A,TRUE,"DPL Inc. Fin Statements"}</definedName>
    <definedName name="wrn.DEDFROMB." hidden="1">{"DEDFROMB",#N/A,FALSE,"DEDFROMB "}</definedName>
    <definedName name="wrn.DEF._.TAX._.BEG._.OF._.YEAR." hidden="1">{"DEF TAX BEG OF YEAR",#N/A,FALSE,"PAYLKHD"}</definedName>
    <definedName name="wrn.DEF._.TAX._.COMPARE." hidden="1">{"DEF TAX COMPARE",#N/A,FALSE,"PAYLKHD"}</definedName>
    <definedName name="wrn.DEF._.TAX._.END._.OF._.YEAR." hidden="1">{"DEF TAX END OF YEAR",#N/A,FALSE,"PAYLKHD"}</definedName>
    <definedName name="wrn.DEF._.TAX._.LPL._.BEG._.YEAR." hidden="1">{"DEF TAX LPL BEG YEAR",#N/A,FALSE,"PAYLPL"}</definedName>
    <definedName name="wrn.DEF._.TAX._.LPL._.COMPARE." hidden="1">{"DEF TAX LPL COMPARE",#N/A,FALSE,"PAYLPL"}</definedName>
    <definedName name="wrn.DEF._.TAX._.LPL._.END._.OF._.YEAR." hidden="1">{"DEF TAX LPL END OF YEAR",#N/A,FALSE,"PAYLPL"}</definedName>
    <definedName name="wrn.DEFOTHERLPLF." hidden="1">{"DEFOTHERLPLF",#N/A,FALSE,"DEFOTHLP"}</definedName>
    <definedName name="wrn.DEFPART." hidden="1">{"DEFPART",#N/A,FALSE,"DEFPART"}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hidden="1">{"DISMANTLEMENT",#N/A,FALSE,"DISMNLMT"}</definedName>
    <definedName name="wrn.Doors." hidden="1">{#N/A,"DoorsEurope",FALSE,"P&amp;L";#N/A,"DoorsUK",FALSE,"P&amp;L";#N/A,"DoorsFrance",FALSE,"P&amp;L"}</definedName>
    <definedName name="wrn.edcredit." hidden="1">{"edcredit",#N/A,FALSE,"edcredit"}</definedName>
    <definedName name="wrn.edcredit._1" hidden="1">{"edcredit",#N/A,FALSE,"edcredit"}</definedName>
    <definedName name="wrn.edcredit._1_1" hidden="1">{"edcredit",#N/A,FALSE,"edcredit"}</definedName>
    <definedName name="wrn.edcredit._1_2" hidden="1">{"edcredit",#N/A,FALSE,"edcredit"}</definedName>
    <definedName name="wrn.edcredit._1_3" hidden="1">{"edcredit",#N/A,FALSE,"edcredit"}</definedName>
    <definedName name="wrn.edcredit._1_4" hidden="1">{"edcredit",#N/A,FALSE,"edcredit"}</definedName>
    <definedName name="wrn.edcredit._1_5" hidden="1">{"edcredit",#N/A,FALSE,"edcredit"}</definedName>
    <definedName name="wrn.edcredit._2" hidden="1">{"edcredit",#N/A,FALSE,"edcredit"}</definedName>
    <definedName name="wrn.edcredit._2_1" hidden="1">{"edcredit",#N/A,FALSE,"edcredit"}</definedName>
    <definedName name="wrn.edcredit._2_2" hidden="1">{"edcredit",#N/A,FALSE,"edcredit"}</definedName>
    <definedName name="wrn.edcredit._2_3" hidden="1">{"edcredit",#N/A,FALSE,"edcredit"}</definedName>
    <definedName name="wrn.edcredit._2_4" hidden="1">{"edcredit",#N/A,FALSE,"edcredit"}</definedName>
    <definedName name="wrn.edcredit._2_5" hidden="1">{"edcredit",#N/A,FALSE,"edcredit"}</definedName>
    <definedName name="wrn.edcredit._3" hidden="1">{"edcredit",#N/A,FALSE,"edcredit"}</definedName>
    <definedName name="wrn.edcredit._3_1" hidden="1">{"edcredit",#N/A,FALSE,"edcredit"}</definedName>
    <definedName name="wrn.edcredit._3_2" hidden="1">{"edcredit",#N/A,FALSE,"edcredit"}</definedName>
    <definedName name="wrn.edcredit._3_3" hidden="1">{"edcredit",#N/A,FALSE,"edcredit"}</definedName>
    <definedName name="wrn.edcredit._3_4" hidden="1">{"edcredit",#N/A,FALSE,"edcredit"}</definedName>
    <definedName name="wrn.edcredit._3_5" hidden="1">{"edcredit",#N/A,FALSE,"edcredit"}</definedName>
    <definedName name="wrn.edcredit._4" hidden="1">{"edcredit",#N/A,FALSE,"edcredit"}</definedName>
    <definedName name="wrn.edcredit._4_1" hidden="1">{"edcredit",#N/A,FALSE,"edcredit"}</definedName>
    <definedName name="wrn.edcredit._4_2" hidden="1">{"edcredit",#N/A,FALSE,"edcredit"}</definedName>
    <definedName name="wrn.edcredit._4_3" hidden="1">{"edcredit",#N/A,FALSE,"edcredit"}</definedName>
    <definedName name="wrn.edcredit._4_4" hidden="1">{"edcredit",#N/A,FALSE,"edcredit"}</definedName>
    <definedName name="wrn.edcredit._4_5" hidden="1">{"edcredit",#N/A,FALSE,"edcredit"}</definedName>
    <definedName name="wrn.edcredit._5" hidden="1">{"edcredit",#N/A,FALSE,"edcredit"}</definedName>
    <definedName name="wrn.edcredit._5_1" hidden="1">{"edcredit",#N/A,FALSE,"edcredit"}</definedName>
    <definedName name="wrn.edcredit._5_2" hidden="1">{"edcredit",#N/A,FALSE,"edcredit"}</definedName>
    <definedName name="wrn.edcredit._5_3" hidden="1">{"edcredit",#N/A,FALSE,"edcredit"}</definedName>
    <definedName name="wrn.edcredit._5_4" hidden="1">{"edcredit",#N/A,FALSE,"edcredit"}</definedName>
    <definedName name="wrn.edcredit._5_5" hidden="1">{"edcredit",#N/A,FALSE,"edcredit"}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hidden="1">{"EFFECTIVE RATE",#N/A,FALSE,"EFF"}</definedName>
    <definedName name="wrn.EFFECTIVE._.RATE._.ANALYSIS." hidden="1">{"EFFECTIVE RATE ANALYSIS",#N/A,FALSE,"EFFA"}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ND._.OF._.YEAR." hidden="1">{"END OF YEAR",#N/A,FALSE,"PAYWOG"}</definedName>
    <definedName name="wrn.ENDOFYRLKHD." hidden="1">{"ENDOFYRLKHD",#N/A,FALSE,"PAYLKHD"}</definedName>
    <definedName name="wrn.ENDOFYRLPLF." hidden="1">{"ENDOFYRLPLF",#N/A,FALSE,"PAYLPL"}</definedName>
    <definedName name="wrn.Entire.package." hidden="1">{#N/A,#N/A,FALSE,"PPEFILE";"a.Gross.Dist.page1",#N/A,FALSE,"PPEFILE";"a.Gross.Dist.page2",#N/A,FALSE,"PPEFILE";"a.Gross.Dist.page3",#N/A,FALSE,"PPEFILE";"a.Gross.Dist.page4",#N/A,FALSE,"PPEFILE";"b.AD.Dist.page1",#N/A,FALSE,"PPEFILE";"b.AD.Dist.page2",#N/A,FALSE,"PPEFILE";"b.AD.Dist.page3",#N/A,FALSE,"PPEFILE";"c.Net.Dist.page1",#N/A,FALSE,"PPEFILE";"d.Gross.Gen.page1",#N/A,FALSE,"PPEFILE";"d.Gross.Gen.page2",#N/A,FALSE,"PPEFILE";"d.Gross.Gen.page3",#N/A,FALSE,"PPEFILE";"d.Gross.Gen.page4",#N/A,FALSE,"PPEFILE";"d.Gross.Gen.page5",#N/A,FALSE,"PPEFILE";"d.Gross.Gen.page6",#N/A,FALSE,"PPEFILE";"e.AD.Gen.page1",#N/A,FALSE,"PPEFILE";"e.AD.Gen.page2",#N/A,FALSE,"PPEFILE";"e.AD.Gen.page3",#N/A,FALSE,"PPEFILE";"e.AD.Gen.page4",#N/A,FALSE,"PPEFILE";"e.AD.Gen.page5",#N/A,FALSE,"PPEFILE";"e.AD.Gen.page6",#N/A,FALSE,"PPEFILE";"e.AD.Gen.page7",#N/A,FALSE,"PPEFILE";"f.Net.Gen.page1",#N/A,FALSE,"PPEFILE";"g.Gross.Local",#N/A,FALSE,"PPEFILE";"h.Gross.Under.page1",#N/A,FALSE,"PPEFILE";"h.Gross.Under.page2",#N/A,FALSE,"PPEFILE";"h.Gross.Under.page3",#N/A,FALSE,"PPEFILE";"h.Gross.Under.page4",#N/A,FALSE,"PPEFILE";"i.AD.Under.page1",#N/A,FALSE,"PPEFILE";"i.AD.Under.page2",#N/A,FALSE,"PPEFILE";"i.AD.Under.page3",#N/A,FALSE,"PPEFILE";"j.Net.Under",#N/A,FALSE,"PPEFILE";"k.Other.page1",#N/A,FALSE,"PPEFILE";"l.Future.page1",#N/A,FALSE,"PPEFILE";#N/A,#N/A,FALSE,"PPEFILE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ST_CURE." hidden="1">{"EST_CURE",#N/A,FALSE,"Sheet1"}</definedName>
    <definedName name="wrn.Exec._.Report." hidden="1">{#N/A,#N/A,TRUE,"Consolidated";#N/A,#N/A,TRUE,"Admin";#N/A,#N/A,TRUE,"Express";#N/A,#N/A,TRUE,"Other";#N/A,#N/A,TRUE,"Platte";#N/A,#N/A,TRUE,"Cajun"}</definedName>
    <definedName name="wrn.Exhibits." hidden="1">{"Summary Detail",#N/A,TRUE,"Summary";"Summary Notes",#N/A,TRUE,"Summary Notes";"DCF Var Exhibit",#N/A,TRUE,"DCF Variables";"EPC DCF",#N/A,TRUE,"EPC";"Plant Summary",#N/A,TRUE,"Plant";"Storage Summary",#N/A,TRUE,"Storage";"Pipe Summary",#N/A,TRUE,"Pipe";"Truck",#N/A,TRUE,"Truck";"Mktg",#N/A,TRUE,"Mktg";"Other Summary",#N/A,TRUE,"Other";"TGPP DCF",#N/A,TRUE,"TGPP";"Frac DCF",#N/A,TRUE,"Frac";"BRfrac DCF",#N/A,TRUE,"BRfrac";"TSpipe DCF",#N/A,TRUE,"TSPipe";"WPPipe DCF",#N/A,TRUE,"WPPipe";"Chill2 DCF",#N/A,TRUE,"Chill Add. EPC";"EntPro DCF",#N/A,TRUE,"EntPro";"DIBs DCF",#N/A,TRUE,"DIBs";"BEF DCF",#N/A,TRUE,"BEF";"BFP DCF",#N/A,TRUE,"BFP";"Chill DCF",#N/A,TRUE,"Chill"}</definedName>
    <definedName name="wrn.EXPANSION81." hidden="1">{"EXPANSION81",#N/A,FALSE,"NDDEPR"}</definedName>
    <definedName name="wrn.EXPANSION82." hidden="1">{"EXPANSION82",#N/A,FALSE,"NDDEPR"}</definedName>
    <definedName name="wrn.f.entire.package." hidden="1">{"a.utility.revenue.blank",#N/A,FALSE,"INCOME";"b.utility.revenue",#N/A,FALSE,"INCOME";"c.normal.adjustments",#N/A,FALSE,"INCOME";"d.regulated.revenue",#N/A,FALSE,"INCOME";"e.regulatory.adjustments",#N/A,FALSE,"INCOME";"f.utility.costs.blank",#N/A,FALSE,"INCOME";"g.utility.costs",#N/A,FALSE,"INCOME";"h.norm.cost.adjust",#N/A,FALSE,"INCOME";"i.utility.tax",#N/A,FALSE,"INCOME";"j.regulated.costs",#N/A,FALSE,"INCOME";"l.regulatory.adjustments",#N/A,FALSE,"INCOME";"k.regulatory.adjustments",#N/A,FALSE,"INCOME";"m.utility.income",#N/A,FALSE,"INCOME";"n.ratehearing.costs",#N/A,FALSE,"INCOME";"u.consolidated.revenue",#N/A,FALSE,"INCOME";"v.consolidation.entry1",#N/A,FALSE,"INCOME";"v.consolidation.entry2",#N/A,FALSE,"INCOME";"w.input.page1",#N/A,FALSE,"INCOME";"x.input.page2",#N/A,FALSE,"INCOME";"y.input.page3",#N/A,FALSE,"INCOME";"z.input.page4",#N/A,FALSE,"INCOME";"t.consolidated.expenses",#N/A,FALSE,"INCOME";"s.consolidated.income",#N/A,FALSE,"INCOME"}</definedName>
    <definedName name="wrn.F812." hidden="1">{"F8P2",#N/A,TRUE,"F8";"F8P1",#N/A,TRUE,"F8";"F8P3",#N/A,TRUE,"F8"}</definedName>
    <definedName name="wrn.FAMSCUREVSACSCURE." hidden="1">{"FAMSCUREVSACSCURE",#N/A,FALSE,"FMV_REG2"}</definedName>
    <definedName name="wrn.FAMSDPRLKHDVSACSDPRLKHD." hidden="1">{"FAMSDPRLKHDVSACSDPRLKHD",#N/A,FALSE,"FMV_REG2"}</definedName>
    <definedName name="wrn.FAMSFMVVSACSFMV." hidden="1">{"FAMSFMVVSACSFMV",#N/A,FALSE,"FMV_REG2"}</definedName>
    <definedName name="wrn.FAMSIPOVSACSIPO." hidden="1">{"FAMSIPOVSACSIPO",#N/A,FALSE,"FMV_REG2"}</definedName>
    <definedName name="wrn.FAMSNEWVSACSNEW." hidden="1">{"FAMSNEWVSACSNEW",#N/A,FALSE,"FMV_REG2"}</definedName>
    <definedName name="wrn.FAMSREGDPRALLOC." hidden="1">{"FAMSREGDPRALLOC",#N/A,FALSE,"FMV_REG2"}</definedName>
    <definedName name="wrn.FAMSREGVSACSREG." hidden="1">{"FAMSREGVSACSREG",#N/A,FALSE,"FMV_REG2"}</definedName>
    <definedName name="wrn.FAMSSUBSVSACSSUBS." hidden="1">{"FAMSSUBSVSACSSUBS",#N/A,FALSE,"FMV_REG2"}</definedName>
    <definedName name="wrn.FAS109." hidden="1">{"FAS109",#N/A,FALSE,"PROVISION"}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D._.VEBA." hidden="1">{"FED VEBA",#N/A,FALSE,"ESTPMTS"}</definedName>
    <definedName name="wrn.FEDERAL." hidden="1">{"FEDERAL",#N/A,FALSE,"ESTPMTS"}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hidden="1">{"REVENUE96",#N/A,FALSE,"AVG_T1-4";"THRUPUT96",#N/A,FALSE,"AVG_T1-4"}</definedName>
    <definedName name="wrn.Finance." hidden="1">{#N/A,#N/A,FALSE,"Finance"}</definedName>
    <definedName name="wrn.Financial._.Results._.Report." hidden="1">{"Page 1 Utility Income",#N/A,FALSE,"Utility Income &amp; ROE";"Page 2 Utility Tax",#N/A,FALSE,"Utility Income &amp; ROE";"Page 3 Rate Base",#N/A,FALSE,"Utility Income &amp; ROE";"Page 4 Capital Structure",#N/A,FALSE,"Utility Income &amp; ROE";"Page 5 Deficiency/Suff",#N/A,FALSE,"Utility Income &amp; ROE";"Page 6 notes",#N/A,FALSE,"Utility Income &amp; ROE"}</definedName>
    <definedName name="wrn.Financials." hidden="1">{#N/A,#N/A,TRUE,"Income Statement";#N/A,#N/A,TRUE,"Balance Sheet";#N/A,#N/A,TRUE,"Cash Flow"}</definedName>
    <definedName name="wrn.First._.Report." hidden="1">{"Test1",#N/A,FALSE,"Test 1"}</definedName>
    <definedName name="wrn.Foreign._.Currency." hidden="1">{"Foreign Currency",#N/A,FALSE,"DEFOTHER"}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hidden="1">{"page2",#N/A,FALSE,"FTC";"page1",#N/A,FALSE,"FTC"}</definedName>
    <definedName name="wrn.Full._.Report." hidden="1">{"Assumptions",#N/A,TRUE,"Assumptions";"Book Values",#N/A,TRUE,"Book Values";"Summary Summary",#N/A,TRUE,"Summary";"Summary Detail",#N/A,TRUE,"Summary";"Summary Notes",#N/A,TRUE,"Summary Notes";"SH List 1",#N/A,TRUE,"SH List";"DCF Variables",#N/A,TRUE,"DCF Variables";"EntPro DCF",#N/A,TRUE,"EntPro";"EntPro Deprec",#N/A,TRUE,"EntPro";"Chill DCF",#N/A,TRUE,"Chill";"Chill Deprec",#N/A,TRUE,"Chill";"Chill2 DCF",#N/A,TRUE,"Chill Add. EPC";"Chill2 Deprec",#N/A,TRUE,"Chill Add. EPC";"DIBs DCF",#N/A,TRUE,"DIBs";"DIBs Deprec",#N/A,TRUE,"DIBs";"BEF DCF",#N/A,TRUE,"BEF";"BEF Deprec",#N/A,TRUE,"BEF";"BFP DCF",#N/A,TRUE,"BFP";"BFP Deprec",#N/A,TRUE,"BFP";"BRfrac DCF",#N/A,TRUE,"BRfrac";"BRfrac Deprec",#N/A,TRUE,"BRfrac";"TSPipe DCF",#N/A,TRUE,"TSPipe";"TSPipe Deprec",#N/A,TRUE,"TSPipe";"WPPipe DCF",#N/A,TRUE,"WPPipe";"WPPipe Deprec",#N/A,TRUE,"WPPipe";"Frac DCF",#N/A,TRUE,"Frac";"Frac Deprec",#N/A,TRUE,"Frac";"TGPP DCF",#N/A,TRUE,"TGPP";"TGPP Deprec",#N/A,TRUE,"TGPP";"EPC DCF",#N/A,TRUE,"EPC";"EPC Deprec",#N/A,TRUE,"EPC";"Plant Summary",#N/A,TRUE,"Plant";"Plant Detail",#N/A,TRUE,"Plant";"Storage Summary",#N/A,TRUE,"Storage";"Storage Detail",#N/A,TRUE,"Storage";"Pipe Summary",#N/A,TRUE,"Pipe";"Pipe Detail",#N/A,TRUE,"Pipe";"Truck",#N/A,TRUE,"Truck";"Mktg",#N/A,TRUE,"Mktg";"Other Summary",#N/A,TRUE,"Other";"Other Detail",#N/A,TRUE,"Other";"five-year",#N/A,TRUE,"5-Yr"}</definedName>
    <definedName name="wrn.g.inc.application." hidden="1">{"aa.application",#N/A,FALSE,"INCOME"}</definedName>
    <definedName name="wrn.Gas._.Report." hidden="1">{#N/A,#N/A,TRUE,"Gas EO Rpt Page1";#N/A,#N/A,TRUE,"Gas EO Rpt Page 1A";#N/A,#N/A,TRUE,"Gas EO Rpt Page 1B";#N/A,#N/A,TRUE,"Gas EO Rpt Page2";#N/A,#N/A,TRUE,"Comments"}</definedName>
    <definedName name="wrn.GRENORA81." hidden="1">{"GRENORA81",#N/A,FALSE,"NDDEPR"}</definedName>
    <definedName name="wrn.GRENORA82." hidden="1">{"GRENORA82",#N/A,FALSE,"NDDEPR"}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Highlights." hidden="1">{"highlights",#N/A,FALSE,"Highlights"}</definedName>
    <definedName name="wrn.HRtest." hidden="1">{#N/A,#N/A,FALSE,"factsheet depHR&amp;ODB1";#N/A,#N/A,FALSE,"factsheet depHR&amp;ODB1";#N/A,#N/A,FALSE,"HR &amp; OD released ProjectsB2"}</definedName>
    <definedName name="wrn.ILLINOIS." hidden="1">{"ILLINOIS",#N/A,FALSE,"ESTPMTS"}</definedName>
    <definedName name="wrn.income." hidden="1">{"income",#N/A,FALSE,"income_statement"}</definedName>
    <definedName name="wrn.Income._.5._.Yr." hidden="1">{"Income 5 Yr",#N/A,FALSE,"CDN P-L Income"}</definedName>
    <definedName name="wrn.Income._.Statement." hidden="1">{"Income Statement",#N/A,FALSE,"Stmt of Earnings"}</definedName>
    <definedName name="wrn.income._1" hidden="1">{"income",#N/A,FALSE,"income_statement"}</definedName>
    <definedName name="wrn.INDIANA." hidden="1">{"INDIANA",#N/A,FALSE,"ESTPMTS"}</definedName>
    <definedName name="wrn.input." hidden="1">{#N/A,#N/A,FALSE,"A"}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hidden="1">{"[Cost of Service] COS Inputs Sch 1",#N/A,FALSE,"Cost of Service Model"}</definedName>
    <definedName name="wrn.Inputs._.and._.Results." hidden="1">{"Input Data",#N/A,FALSE,"Input &amp; Results";"Results",#N/A,FALSE,"Input &amp; Results"}</definedName>
    <definedName name="wrn.INTEGRATED" hidden="1">{#N/A,#N/A,FALSE,"Sheet1"}</definedName>
    <definedName name="wrn.INTEGRATEDS." hidden="1">{#N/A,#N/A,FALSE,"Sheet1"}</definedName>
    <definedName name="wrn.INTERCO._.CHARGE." hidden="1">{"INTERCO CHARGE",#N/A,FALSE,"INTERCO CHARGE"}</definedName>
    <definedName name="wrn.INTERMEDIATES." hidden="1">{#N/A,#N/A,FALSE,"Sheet1"}</definedName>
    <definedName name="wrn.IPL." hidden="1">{"ipl",#N/A,FALSE,"IPL"}</definedName>
    <definedName name="wrn.IPL._.AMOUNTS." hidden="1">{"IPL AMOUNTS",#N/A,FALSE,"IPL EARNINGS"}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hidden="1">{"ipl_non",#N/A,FALSE,"IPL - Non"}</definedName>
    <definedName name="wrn.IPL_NW." hidden="1">{"ipl_nw",#N/A,FALSE,"IPL(NW)"}</definedName>
    <definedName name="wrn.IPL_Reg." hidden="1">{"ipl reg",#N/A,FALSE,"IPL - Reg"}</definedName>
    <definedName name="wrn.juniors" hidden="1">{#N/A,#N/A,FALSE,"Sheet1"}</definedName>
    <definedName name="wrn.JUNIORS." hidden="1">{#N/A,#N/A,FALSE,"Sheet1"}</definedName>
    <definedName name="wrn.JVREPORT." hidden="1">{#N/A,#N/A,FALSE,"202";#N/A,#N/A,FALSE,"203";#N/A,#N/A,FALSE,"204";#N/A,#N/A,FALSE,"205";#N/A,#N/A,FALSE,"205A"}</definedName>
    <definedName name="wrn.LAKEHEAD." hidden="1">{"LAKEHEAD",#N/A,FALSE,"APPORSUM"}</definedName>
    <definedName name="wrn.Lakehead._.Payable._.Calculation." hidden="1">{"apb11",#N/A,FALSE,"TVCH_LKH";"fas109",#N/A,FALSE,"TVCH_LKH";"pay1",#N/A,FALSE,"TVCH_LKH";"pay2",#N/A,FALSE,"TVCH_LKH"}</definedName>
    <definedName name="wrn.LPL._.Depr." hidden="1">{"LPL Depr",#N/A,FALSE,"DEFOTHER"}</definedName>
    <definedName name="wrn.LPL._.FINANCIAL." hidden="1">{"LPL FINANCIAL",#N/A,FALSE,"APPORSUM"}</definedName>
    <definedName name="wrn.LPL._.Financial._.Payable._.Calc." hidden="1">{"apb11",#N/A,FALSE,"TVCH_LPL";"fas109",#N/A,FALSE,"TVCH_LPL";"pay1",#N/A,FALSE,"TVCH_LPL";"pay2",#N/A,FALSE,"TVCH_LPL"}</definedName>
    <definedName name="wrn.LPLF._.APPOR." hidden="1">{"LPLF APPOR",#N/A,FALSE,"APPORLPL"}</definedName>
    <definedName name="wrn.MI._.PROPERTY._.FACTOR." hidden="1">{"MI PROPERTY FACTOR",#N/A,FALSE,"APPOR"}</definedName>
    <definedName name="wrn.MICHIGAN." hidden="1">{"MICHIGAN",#N/A,FALSE,"ESTPMTS"}</definedName>
    <definedName name="wrn.MINNESOTA." hidden="1">{"MINNESOTA",#N/A,FALSE,"ESTPMTS"}</definedName>
    <definedName name="wrn.MISBT." hidden="1">{"MISBT",#N/A,FALSE,"MISBT"}</definedName>
    <definedName name="wrn.MN._.PROPERTY." hidden="1">{"MN PROPERTY",#N/A,FALSE,"APPORMN"}</definedName>
    <definedName name="wrn.MN._.SALES." hidden="1">{"MN SALES",#N/A,FALSE,"APPORMN"}</definedName>
    <definedName name="wrn.MN._.SUMMARY." hidden="1">{"MN SUMMARY",#N/A,FALSE,"APPORMN"}</definedName>
    <definedName name="wrn.MN._.UNITARY._.APPORTIONMENT." hidden="1">{"PROPERTY FACTOR",#N/A,FALSE,"APPORMN";"SALES FACTOR",#N/A,FALSE,"APPORMN";"SUMMARY",#N/A,FALSE,"APPORMN"}</definedName>
    <definedName name="wrn.MNAPPOR." hidden="1">{"MNPROPERTY",#N/A,FALSE,"APPORMN";"MNSALES",#N/A,FALSE,"APPORMN";"MNSUMMARY",#N/A,FALSE,"APPORMN"}</definedName>
    <definedName name="wrn.MNUNITARY." hidden="1">{"MNUNITARY",#N/A,FALSE,"MNUNITARY"}</definedName>
    <definedName name="wrn.MONTANA." hidden="1">{"MONTANA",#N/A,FALSE,"ESTPMTS"}</definedName>
    <definedName name="wrn.monthend._.graph." hidden="1">{#N/A,#N/A,TRUE,"CH-YTD vs Regbud_OntU";#N/A,#N/A,TRUE,"CH-YTD vs RegBud_N_OntU";#N/A,#N/A,TRUE,"CH-YTD vs RegBud_NC_summary";#N/A,#N/A,TRUE,"CH-YTD vs RegBud_EXcust_Summary";#N/A,#N/A,TRUE,"CH-YTD vs RegBud_LockCust";#N/A,#N/A,TRUE,"CH-YTD vs Regbud_GS&amp;LV";#N/A,#N/A,TRUE,"Summary";#N/A,#N/A,TRUE,"CH-YTD vs RegBud_NC_sector";#N/A,#N/A,TRUE,"CH-Lockcust_sector";#N/A,#N/A,TRUE,"CH-YTD vs RegBud_GSexist";#N/A,#N/A,TRUE,"CH-YTD vs RegBud_LVexist"}</definedName>
    <definedName name="wrn.Monthly._.Act._.Variance." hidden="1">{#N/A,#N/A,FALSE,"Delv Rev";#N/A,#N/A,FALSE,"Volumes";#N/A,#N/A,FALSE,"RateswitchReport"}</definedName>
    <definedName name="wrn.NDDEPRADJ." hidden="1">{"NDDEPRADJ",#N/A,FALSE,"NDDEPR"}</definedName>
    <definedName name="wrn.NDUNITARY." hidden="1">{"NDUNITARY",#N/A,FALSE,"NDUNITARY"}</definedName>
    <definedName name="wrn.NDUNITARY._.APPOR." hidden="1">{"NDPROPERTY",#N/A,FALSE,"APPORND";"NDSALES",#N/A,FALSE,"APPORND";"NDSUMMARY",#N/A,FALSE,"APPORND"}</definedName>
    <definedName name="wrn.NEB._.Capital._.25._.Yr." hidden="1">{"NEB Capital 25 Yr",#N/A,FALSE,"NEB Rate Base-Deprec"}</definedName>
    <definedName name="wrn.NEB._.Deprec._.25._.Yr." hidden="1">{"NEB Deprec 25 Yr",#N/A,FALSE,"NEB Rate Base-Deprec"}</definedName>
    <definedName name="wrn.NEB._.Rate._.Base._.25._.Yr." hidden="1">{"NEB Rate Base 25 Yr",#N/A,FALSE,"NEB Rate Base-Deprec"}</definedName>
    <definedName name="wrn.NEB._.Revenue._.25._.Yr." hidden="1">{"NEB Revenue 25 Yr",#N/A,FALSE,"NEB Revenue-Toll"}</definedName>
    <definedName name="wrn.NEB._.Tax._.25._.Yr." hidden="1">{#N/A,#N/A,FALSE,"NEB Taxes"}</definedName>
    <definedName name="wrn.NEB._.Toll._.25._.Yr." hidden="1">{"NEB Toll 25 Yr",#N/A,FALSE,"NEB Revenue-Toll"}</definedName>
    <definedName name="wrn.NOLCO." hidden="1">{"NOLCO",#N/A,FALSE,"WOG"}</definedName>
    <definedName name="wrn.nom." hidden="1">{#N/A,#N/A,FALSE,"Sheet1"}</definedName>
    <definedName name="wrn.NON." hidden="1">{#N/A,#N/A,FALSE,"Sheet1"}</definedName>
    <definedName name="wrn.NORTH._.DAKOTA." hidden="1">{"NORTH DAKOTA",#N/A,FALSE,"ESTPMTS"}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RAs." hidden="1">{#N/A,#N/A,FALSE,"NRAs"}</definedName>
    <definedName name="wrn.NW_Non." hidden="1">{"NW_non",#N/A,FALSE,"NW - Non"}</definedName>
    <definedName name="wrn.NW_Reg." hidden="1">{"nw_reg",#N/A,FALSE,"NW - Reg"}</definedName>
    <definedName name="wrn.oebreport." hidden="1">{"Schedule 1A",#N/A,FALSE,"MON(3&amp;9)";"Schedule 1B",#N/A,FALSE,"MON(3&amp;9)";"Schedule 2",#N/A,FALSE,"MON(3&amp;9)";"Schedule 3",#N/A,FALSE,"MON(3&amp;9)";"Schedule 4",#N/A,FALSE,"MON(3&amp;9)"}</definedName>
    <definedName name="wrn.OMreport.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hidden="1">{#N/A,#N/A,FALSE,"Op Cost"}</definedName>
    <definedName name="wrn.orgstartup." hidden="1">{"orgstartup",#N/A,FALSE,"ORGCOSTS"}</definedName>
    <definedName name="wrn.Page._.1." hidden="1">{"Page 1",#N/A,FALSE,"Sheet1";"Page 2",#N/A,FALSE,"Sheet1"}</definedName>
    <definedName name="wrn.Page._.1._1" hidden="1">{"Page 1",#N/A,FALSE,"Sheet1";"Page 2",#N/A,FALSE,"Sheet1"}</definedName>
    <definedName name="wrn.Page._.1._1_1" hidden="1">{"Page 1",#N/A,FALSE,"Sheet1";"Page 2",#N/A,FALSE,"Sheet1"}</definedName>
    <definedName name="wrn.Page._.1._1_2" hidden="1">{"Page 1",#N/A,FALSE,"Sheet1";"Page 2",#N/A,FALSE,"Sheet1"}</definedName>
    <definedName name="wrn.Page._.1._1_3" hidden="1">{"Page 1",#N/A,FALSE,"Sheet1";"Page 2",#N/A,FALSE,"Sheet1"}</definedName>
    <definedName name="wrn.Page._.1._1_4" hidden="1">{"Page 1",#N/A,FALSE,"Sheet1";"Page 2",#N/A,FALSE,"Sheet1"}</definedName>
    <definedName name="wrn.Page._.1._1_5" hidden="1">{"Page 1",#N/A,FALSE,"Sheet1";"Page 2",#N/A,FALSE,"Sheet1"}</definedName>
    <definedName name="wrn.Page._.1._2" hidden="1">{"Page 1",#N/A,FALSE,"Sheet1";"Page 2",#N/A,FALSE,"Sheet1"}</definedName>
    <definedName name="wrn.Page._.1._2_1" hidden="1">{"Page 1",#N/A,FALSE,"Sheet1";"Page 2",#N/A,FALSE,"Sheet1"}</definedName>
    <definedName name="wrn.Page._.1._2_2" hidden="1">{"Page 1",#N/A,FALSE,"Sheet1";"Page 2",#N/A,FALSE,"Sheet1"}</definedName>
    <definedName name="wrn.Page._.1._2_3" hidden="1">{"Page 1",#N/A,FALSE,"Sheet1";"Page 2",#N/A,FALSE,"Sheet1"}</definedName>
    <definedName name="wrn.Page._.1._2_4" hidden="1">{"Page 1",#N/A,FALSE,"Sheet1";"Page 2",#N/A,FALSE,"Sheet1"}</definedName>
    <definedName name="wrn.Page._.1._2_5" hidden="1">{"Page 1",#N/A,FALSE,"Sheet1";"Page 2",#N/A,FALSE,"Sheet1"}</definedName>
    <definedName name="wrn.Page._.1._3" hidden="1">{"Page 1",#N/A,FALSE,"Sheet1";"Page 2",#N/A,FALSE,"Sheet1"}</definedName>
    <definedName name="wrn.Page._.1._3_1" hidden="1">{"Page 1",#N/A,FALSE,"Sheet1";"Page 2",#N/A,FALSE,"Sheet1"}</definedName>
    <definedName name="wrn.Page._.1._3_2" hidden="1">{"Page 1",#N/A,FALSE,"Sheet1";"Page 2",#N/A,FALSE,"Sheet1"}</definedName>
    <definedName name="wrn.Page._.1._3_3" hidden="1">{"Page 1",#N/A,FALSE,"Sheet1";"Page 2",#N/A,FALSE,"Sheet1"}</definedName>
    <definedName name="wrn.Page._.1._3_4" hidden="1">{"Page 1",#N/A,FALSE,"Sheet1";"Page 2",#N/A,FALSE,"Sheet1"}</definedName>
    <definedName name="wrn.Page._.1._3_5" hidden="1">{"Page 1",#N/A,FALSE,"Sheet1";"Page 2",#N/A,FALSE,"Sheet1"}</definedName>
    <definedName name="wrn.Page._.1._4" hidden="1">{"Page 1",#N/A,FALSE,"Sheet1";"Page 2",#N/A,FALSE,"Sheet1"}</definedName>
    <definedName name="wrn.Page._.1._4_1" hidden="1">{"Page 1",#N/A,FALSE,"Sheet1";"Page 2",#N/A,FALSE,"Sheet1"}</definedName>
    <definedName name="wrn.Page._.1._4_2" hidden="1">{"Page 1",#N/A,FALSE,"Sheet1";"Page 2",#N/A,FALSE,"Sheet1"}</definedName>
    <definedName name="wrn.Page._.1._4_3" hidden="1">{"Page 1",#N/A,FALSE,"Sheet1";"Page 2",#N/A,FALSE,"Sheet1"}</definedName>
    <definedName name="wrn.Page._.1._4_4" hidden="1">{"Page 1",#N/A,FALSE,"Sheet1";"Page 2",#N/A,FALSE,"Sheet1"}</definedName>
    <definedName name="wrn.Page._.1._4_5" hidden="1">{"Page 1",#N/A,FALSE,"Sheet1";"Page 2",#N/A,FALSE,"Sheet1"}</definedName>
    <definedName name="wrn.Page._.1._5" hidden="1">{"Page 1",#N/A,FALSE,"Sheet1";"Page 2",#N/A,FALSE,"Sheet1"}</definedName>
    <definedName name="wrn.Page._.1._5_1" hidden="1">{"Page 1",#N/A,FALSE,"Sheet1";"Page 2",#N/A,FALSE,"Sheet1"}</definedName>
    <definedName name="wrn.Page._.1._5_2" hidden="1">{"Page 1",#N/A,FALSE,"Sheet1";"Page 2",#N/A,FALSE,"Sheet1"}</definedName>
    <definedName name="wrn.Page._.1._5_3" hidden="1">{"Page 1",#N/A,FALSE,"Sheet1";"Page 2",#N/A,FALSE,"Sheet1"}</definedName>
    <definedName name="wrn.Page._.1._5_4" hidden="1">{"Page 1",#N/A,FALSE,"Sheet1";"Page 2",#N/A,FALSE,"Sheet1"}</definedName>
    <definedName name="wrn.Page._.1._5_5" hidden="1">{"Page 1",#N/A,FALSE,"Sheet1";"Page 2",#N/A,FALSE,"Sheet1"}</definedName>
    <definedName name="wrn.PART._.DIFF._.BUDGET." hidden="1">{"PART DIFF BUDGET",#N/A,FALSE,"FEDTEMP"}</definedName>
    <definedName name="wrn.PARTDIFF." hidden="1">{"PARTDIFF",#N/A,FALSE,"FEDTEMP"}</definedName>
    <definedName name="wrn.PAYABLE." hidden="1">{"PAYABLE",#N/A,FALSE,"PAYABLE"}</definedName>
    <definedName name="wrn.PAYABLE2." hidden="1">{"PAYABLE2",#N/A,FALSE,"PAYABLE (2)"}</definedName>
    <definedName name="wrn.PAYABLE3." hidden="1">{"PAYABLE3",#N/A,FALSE,"PAYABLE (3)"}</definedName>
    <definedName name="wrn.PAYROLL._.ANALYSIS." hidden="1">{"PAYROLL ANALYSIS",#N/A,FALSE,"payroll factor"}</definedName>
    <definedName name="wrn.PAYROLL._.FACTOR." hidden="1">{"PAYROLL FACTOR",#N/A,FALSE,"APPOR"}</definedName>
    <definedName name="wrn.PCC.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hidden="1">{"Pension",#N/A,FALSE,"DEFOTHER"}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hidden="1">{#N/A,#N/A,FALSE,"Plant"}</definedName>
    <definedName name="wrn.PORTAL\IPLE." hidden="1">{"LPL Depr",#N/A,FALSE,"DEFOTHER"}</definedName>
    <definedName name="wrn.Post._.Retirement." hidden="1">{"Post Retirement",#N/A,FALSE,"DEFOTHER"}</definedName>
    <definedName name="wrn.PPE." hidden="1">{"MFP Marginal",#N/A,FALSE,"PPE calculations";"MFP Allocable",#N/A,FALSE,"PPE calculations";"NonU Marginal",#N/A,FALSE,"PPE calculations";"NonU Allocable",#N/A,FALSE,"PPE calculations";"Total",#N/A,FALSE,"PPE calculations"}</definedName>
    <definedName name="wrn.Print._.All." hidden="1">{"British Gas Finance",#N/A,FALSE,"729-01";"British Gas Enterprises",#N/A,FALSE,"729-01";"British Gas Holdings",#N/A,FALSE,"729-01";"Gazifere",#N/A,FALSE,"729-01";"Underwater",#N/A,FALSE,"729-01";"Congas Engineering",#N/A,FALSE,"729-01";"St. Lawrence",#N/A,FALSE,"729-01";"Telesis",#N/A,FALSE,"729-01";"Realty",#N/A,FALSE,"729-01";"Niagara",#N/A,FALSE,"729-01";"Rose Technology",#N/A,FALSE,"729-01";"Consumers Gas Canada",#N/A,FALSE,"729-01";"Arbor",#N/A,FALSE,"729-01";"Atlas Oil and Gas",#N/A,FALSE,"729-01";"Nine Two Three Seven Two Six",#N/A,FALSE,"729-01";"Consumers Home Services",#N/A,FALSE,"729-01";"Consumers Management",#N/A,FALSE,"729-01";"AOG Investments",#N/A,FALSE,"729-01";"Consumers Energy Services",#N/A,FALSE,"729-01";"British Gas Investments",#N/A,FALSE,"729-01";"British Gas Cogeneration",#N/A,FALSE,"729-01";"British Gas Energy Services",#N/A,FALSE,"729-01"}</definedName>
    <definedName name="wrn.Print._.Chart." hidden="1">{#N/A,#N/A,TRUE,"CH-M of vs BusBud_3";#N/A,#N/A,TRUE,"CH-M of vs BusBud_4";#N/A,#N/A,TRUE,"CH-M of vs BusBud_5"}</definedName>
    <definedName name="wrn.PRINT_ALL." hidden="1">{"summary",#N/A,TRUE,"E93ADJ";"detail",#N/A,TRUE,"E93ADJ"}</definedName>
    <definedName name="wrn.PrintAll." hidden="1">{"PA1",#N/A,TRUE,"BORDMW";"pa2",#N/A,TRUE,"BORDMW";"PA3",#N/A,TRUE,"BORDMW";"PA4",#N/A,TRUE,"BORDMW"}</definedName>
    <definedName name="wrn.PrintG4T5S24." hidden="1">{"Page 1",#N/A,TRUE,"Direct Assignment";"Page 2",#N/A,TRUE,"Storage Allocators";"Page 4",#N/A,TRUE,"Dawn Transmission";"Page 5",#N/A,TRUE,"""Other"" Transmission"}</definedName>
    <definedName name="wrn.projects." hidden="1">{"page1.calcs",#N/A,FALSE,"projects";"page2.summary",#N/A,FALSE,"projects"}</definedName>
    <definedName name="wrn.PROPERTY._.FACTOR." hidden="1">{"PROPERTY FACTOR",#N/A,FALSE,"APPOR"}</definedName>
    <definedName name="wrn.PROVISION." hidden="1">{"TAXPROV",#N/A,FALSE,"TAXCOMP"}</definedName>
    <definedName name="wrn.PROVPG1." hidden="1">{"PROVPG1",#N/A,FALSE,"PROVISION"}</definedName>
    <definedName name="wrn.PROVPG2." hidden="1">{"PROVPG2",#N/A,FALSE,"PROVISION"}</definedName>
    <definedName name="wrn.PYA._.ALLOC." hidden="1">{"PYA ALLOC",#N/A,FALSE,"DEFOTHER"}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hidden="1">{"Rate Base",#N/A,FALSE,"Sheet1"}</definedName>
    <definedName name="wrn.RATESAPP." hidden="1">{"RATESAPP",#N/A,FALSE,"RATESAPP"}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hidden="1">{"RENTALS BY STATE",#N/A,FALSE,"propfact"}</definedName>
    <definedName name="wrn.report." hidden="1">{"add.back",#N/A,FALSE,"INCTAX";"deductions",#N/A,FALSE,"INCTAX";"CCA",#N/A,FALSE,"INCTAX";"part.6",#N/A,FALSE,"INCTAX"}</definedName>
    <definedName name="wrn.Report._.1." hidden="1">{#N/A,#N/A,TRUE,"Cover";#N/A,#N/A,TRUE,"Contents";"Statements",#N/A,TRUE,"Income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Expense";#N/A,#N/A,TRUE,"Income Taxes";#N/A,#N/A,TRUE,"New Issue Test";#N/A,#N/A,TRUE,"Ratios"}</definedName>
    <definedName name="wrn.Rept." hidden="1">{"inputs",#N/A,FALSE,"Inputs";"adjs",#N/A,FALSE,"Adjustments";"Capital",#N/A,FALSE,"Capital";"Rate Base",#N/A,FALSE,"Rate Base";"Income",#N/A,FALSE,"Income";"IncTax",#N/A,FALSE,"IncomeTax";"RevReq",#N/A,FALSE,"Revenue Requirement"}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hidden="1">{"REVPART",#N/A,FALSE,"REVPART"}</definedName>
    <definedName name="wrn.RevProof." hidden="1">{#N/A,#N/A,FALSE,"RevProof"}</definedName>
    <definedName name="wrn.S.T._.Int.._.Expense._.Calculation." hidden="1">{#N/A,#N/A,TRUE,"Shor-term Interest Expense"}</definedName>
    <definedName name="wrn.sales." hidden="1">{"sales",#N/A,FALSE,"Sales";"sales existing",#N/A,FALSE,"Sales";"sales rd1",#N/A,FALSE,"Sales";"sales rd2",#N/A,FALSE,"Sales"}</definedName>
    <definedName name="wrn.SALES._.ANALYSIS." hidden="1">{"SALES ANALYSIS",#N/A,FALSE,"sales factor"}</definedName>
    <definedName name="wrn.SALES._.FACTOR." hidden="1">{"SALES FACTOR",#N/A,FALSE,"APPOR"}</definedName>
    <definedName name="wrn.Scenario." hidden="1">{#N/A,#N/A,FALSE,"SCENARIO"}</definedName>
    <definedName name="wrn.Schedules." hidden="1">{#N/A,#N/A,FALSE,"Filed Sheet";#N/A,#N/A,FALSE,"Schedule C";#N/A,#N/A,FALSE,"Appendix A"}</definedName>
    <definedName name="wrn.SEC382._.LIMITATION." hidden="1">{"SEC382 LIMITATION",#N/A,FALSE,"SEC382"}</definedName>
    <definedName name="wrn.SEGMENTED._.TAX._.RATE." hidden="1">{"SEG RATE 1",#N/A,FALSE,"A";"SEG RATE 2",#N/A,FALSE,"A"}</definedName>
    <definedName name="wrn.SENIORS." hidden="1">{#N/A,#N/A,FALSE,"Sheet1"}</definedName>
    <definedName name="wrn.Statements." hidden="1">{"Statements",#N/A,TRUE,"Income Statement";"Statements",#N/A,TRUE,"Cash Flow Statement";"Statements",#N/A,TRUE,"Balance Sheet ";#N/A,#N/A,TRUE,"Revenue Data Table";#N/A,#N/A,TRUE,"Costs &amp; Expenses Data Table";#N/A,#N/A,TRUE,"Cash Flow Data Table ";#N/A,#N/A,TRUE,"Shor-term Interest Expense"}</definedName>
    <definedName name="wrn.summary." hidden="1">{"Redefn",#N/A,FALSE,"99REDEFN";"ReBase",#N/A,FALSE,"99REBAS";"RbExpl",#N/A,FALSE,"RBExp";"WrkCsh",#N/A,FALSE,"WrkngCash";"Income",#N/A,FALSE,"99REVINC";"incexpln",#N/A,FALSE,"IncomeExpl";"Costexpln",#N/A,FALSE,"CostExpl";"tax.print",#N/A,FALSE,"99REINTX";"CapStruct",#N/A,FALSE,"CAPSTR";"RevReq",#N/A,FALSE,"Rev Req";"causes",#N/A,FALSE,"Causes"}</definedName>
    <definedName name="wrn.Summary._.2." hidden="1">{#N/A,#N/A,TRUE,"Model"}</definedName>
    <definedName name="wrn.Summary._.by._.State." hidden="1">{"Summary by State",#N/A,FALSE,"DEFOTHER"}</definedName>
    <definedName name="wrn.Summary._.Def._.Other." hidden="1">{"Summary Def Other",#N/A,FALSE,"DEFOTHER"}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hidden="1">{"SUMMARYLKHD",#N/A,FALSE,"PAYLKHD"}</definedName>
    <definedName name="wrn.SUMMARYLPLF." hidden="1">{"SUMMARYLPLF",#N/A,FALSE,"PAYLPL"}</definedName>
    <definedName name="wrn.supp." hidden="1">{"supp",#N/A,FALSE,"Supp"}</definedName>
    <definedName name="wrn.Tax." hidden="1">{#N/A,#N/A,FALSE,"Tax"}</definedName>
    <definedName name="wrn.Tax._.Reconciliation." hidden="1">{"Provision",#N/A,FALSE,"056";"Tower",#N/A,FALSE,"071";"Expense",#N/A,FALSE,"413"}</definedName>
    <definedName name="wrn.Tax._.Sheet._.5._.Yr." hidden="1">{"Tax Calc 5 Yr",#N/A,FALSE,"CDN P-L Tax"}</definedName>
    <definedName name="wrn.Tax._.Variance._.Reconciliation." hidden="1">{"taxrecp1",#N/A,FALSE,"T2S(1) Rec";"taxrecp2",#N/A,FALSE,"T2S(1) Rec";"taxrecp3",#N/A,FALSE,"T2S(1) Rec"}</definedName>
    <definedName name="wrn.TEMP._.DIFFERENCES." hidden="1">{"TEMP DIFFERENCES",#N/A,FALSE,"FEDTEMP"}</definedName>
    <definedName name="wrn.TESTS." hidden="1">{"PAGE_1",#N/A,FALSE,"MONTH"}</definedName>
    <definedName name="wrn.THRUPUT95." hidden="1">{"REV95",#N/A,FALSE,"AVG_T1-4";"THRU95",#N/A,FALSE,"AVG_T1-4"}</definedName>
    <definedName name="wrn.THUPUT96." hidden="1">{"REV96",#N/A,FALSE,"AVG_T1-4";"THRU96",#N/A,FALSE,"AVG_T1-4"}</definedName>
    <definedName name="wrn.Title._.Page." hidden="1">{#N/A,#N/A,FALSE,"Title Page"}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1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2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3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4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_5_5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reporting." hidden="1">{#N/A,#N/A,FALSE,"DIT Summary";#N/A,#N/A,FALSE,"WCL Tax Provision";#N/A,#N/A,FALSE,"SCL Tax Provision";#N/A,#N/A,FALSE,"Tax Payable"}</definedName>
    <definedName name="wrn.usreporting._1" hidden="1">{#N/A,#N/A,FALSE,"DIT Summary";#N/A,#N/A,FALSE,"WCL Tax Provision";#N/A,#N/A,FALSE,"SCL Tax Provision";#N/A,#N/A,FALSE,"Tax Payable"}</definedName>
    <definedName name="wrn.usreporting._1_1" hidden="1">{#N/A,#N/A,FALSE,"DIT Summary";#N/A,#N/A,FALSE,"WCL Tax Provision";#N/A,#N/A,FALSE,"SCL Tax Provision";#N/A,#N/A,FALSE,"Tax Payable"}</definedName>
    <definedName name="wrn.usreporting._1_2" hidden="1">{#N/A,#N/A,FALSE,"DIT Summary";#N/A,#N/A,FALSE,"WCL Tax Provision";#N/A,#N/A,FALSE,"SCL Tax Provision";#N/A,#N/A,FALSE,"Tax Payable"}</definedName>
    <definedName name="wrn.usreporting._1_3" hidden="1">{#N/A,#N/A,FALSE,"DIT Summary";#N/A,#N/A,FALSE,"WCL Tax Provision";#N/A,#N/A,FALSE,"SCL Tax Provision";#N/A,#N/A,FALSE,"Tax Payable"}</definedName>
    <definedName name="wrn.usreporting._1_4" hidden="1">{#N/A,#N/A,FALSE,"DIT Summary";#N/A,#N/A,FALSE,"WCL Tax Provision";#N/A,#N/A,FALSE,"SCL Tax Provision";#N/A,#N/A,FALSE,"Tax Payable"}</definedName>
    <definedName name="wrn.usreporting._1_5" hidden="1">{#N/A,#N/A,FALSE,"DIT Summary";#N/A,#N/A,FALSE,"WCL Tax Provision";#N/A,#N/A,FALSE,"SCL Tax Provision";#N/A,#N/A,FALSE,"Tax Payable"}</definedName>
    <definedName name="wrn.usreporting._2" hidden="1">{#N/A,#N/A,FALSE,"DIT Summary";#N/A,#N/A,FALSE,"WCL Tax Provision";#N/A,#N/A,FALSE,"SCL Tax Provision";#N/A,#N/A,FALSE,"Tax Payable"}</definedName>
    <definedName name="wrn.usreporting._2_1" hidden="1">{#N/A,#N/A,FALSE,"DIT Summary";#N/A,#N/A,FALSE,"WCL Tax Provision";#N/A,#N/A,FALSE,"SCL Tax Provision";#N/A,#N/A,FALSE,"Tax Payable"}</definedName>
    <definedName name="wrn.usreporting._2_2" hidden="1">{#N/A,#N/A,FALSE,"DIT Summary";#N/A,#N/A,FALSE,"WCL Tax Provision";#N/A,#N/A,FALSE,"SCL Tax Provision";#N/A,#N/A,FALSE,"Tax Payable"}</definedName>
    <definedName name="wrn.usreporting._2_3" hidden="1">{#N/A,#N/A,FALSE,"DIT Summary";#N/A,#N/A,FALSE,"WCL Tax Provision";#N/A,#N/A,FALSE,"SCL Tax Provision";#N/A,#N/A,FALSE,"Tax Payable"}</definedName>
    <definedName name="wrn.usreporting._2_4" hidden="1">{#N/A,#N/A,FALSE,"DIT Summary";#N/A,#N/A,FALSE,"WCL Tax Provision";#N/A,#N/A,FALSE,"SCL Tax Provision";#N/A,#N/A,FALSE,"Tax Payable"}</definedName>
    <definedName name="wrn.usreporting._2_5" hidden="1">{#N/A,#N/A,FALSE,"DIT Summary";#N/A,#N/A,FALSE,"WCL Tax Provision";#N/A,#N/A,FALSE,"SCL Tax Provision";#N/A,#N/A,FALSE,"Tax Payable"}</definedName>
    <definedName name="wrn.usreporting._3" hidden="1">{#N/A,#N/A,FALSE,"DIT Summary";#N/A,#N/A,FALSE,"WCL Tax Provision";#N/A,#N/A,FALSE,"SCL Tax Provision";#N/A,#N/A,FALSE,"Tax Payable"}</definedName>
    <definedName name="wrn.usreporting._3_1" hidden="1">{#N/A,#N/A,FALSE,"DIT Summary";#N/A,#N/A,FALSE,"WCL Tax Provision";#N/A,#N/A,FALSE,"SCL Tax Provision";#N/A,#N/A,FALSE,"Tax Payable"}</definedName>
    <definedName name="wrn.usreporting._3_2" hidden="1">{#N/A,#N/A,FALSE,"DIT Summary";#N/A,#N/A,FALSE,"WCL Tax Provision";#N/A,#N/A,FALSE,"SCL Tax Provision";#N/A,#N/A,FALSE,"Tax Payable"}</definedName>
    <definedName name="wrn.usreporting._3_3" hidden="1">{#N/A,#N/A,FALSE,"DIT Summary";#N/A,#N/A,FALSE,"WCL Tax Provision";#N/A,#N/A,FALSE,"SCL Tax Provision";#N/A,#N/A,FALSE,"Tax Payable"}</definedName>
    <definedName name="wrn.usreporting._3_4" hidden="1">{#N/A,#N/A,FALSE,"DIT Summary";#N/A,#N/A,FALSE,"WCL Tax Provision";#N/A,#N/A,FALSE,"SCL Tax Provision";#N/A,#N/A,FALSE,"Tax Payable"}</definedName>
    <definedName name="wrn.usreporting._3_5" hidden="1">{#N/A,#N/A,FALSE,"DIT Summary";#N/A,#N/A,FALSE,"WCL Tax Provision";#N/A,#N/A,FALSE,"SCL Tax Provision";#N/A,#N/A,FALSE,"Tax Payable"}</definedName>
    <definedName name="wrn.usreporting._4" hidden="1">{#N/A,#N/A,FALSE,"DIT Summary";#N/A,#N/A,FALSE,"WCL Tax Provision";#N/A,#N/A,FALSE,"SCL Tax Provision";#N/A,#N/A,FALSE,"Tax Payable"}</definedName>
    <definedName name="wrn.usreporting._4_1" hidden="1">{#N/A,#N/A,FALSE,"DIT Summary";#N/A,#N/A,FALSE,"WCL Tax Provision";#N/A,#N/A,FALSE,"SCL Tax Provision";#N/A,#N/A,FALSE,"Tax Payable"}</definedName>
    <definedName name="wrn.usreporting._4_2" hidden="1">{#N/A,#N/A,FALSE,"DIT Summary";#N/A,#N/A,FALSE,"WCL Tax Provision";#N/A,#N/A,FALSE,"SCL Tax Provision";#N/A,#N/A,FALSE,"Tax Payable"}</definedName>
    <definedName name="wrn.usreporting._4_3" hidden="1">{#N/A,#N/A,FALSE,"DIT Summary";#N/A,#N/A,FALSE,"WCL Tax Provision";#N/A,#N/A,FALSE,"SCL Tax Provision";#N/A,#N/A,FALSE,"Tax Payable"}</definedName>
    <definedName name="wrn.usreporting._4_4" hidden="1">{#N/A,#N/A,FALSE,"DIT Summary";#N/A,#N/A,FALSE,"WCL Tax Provision";#N/A,#N/A,FALSE,"SCL Tax Provision";#N/A,#N/A,FALSE,"Tax Payable"}</definedName>
    <definedName name="wrn.usreporting._4_5" hidden="1">{#N/A,#N/A,FALSE,"DIT Summary";#N/A,#N/A,FALSE,"WCL Tax Provision";#N/A,#N/A,FALSE,"SCL Tax Provision";#N/A,#N/A,FALSE,"Tax Payable"}</definedName>
    <definedName name="wrn.usreporting._5" hidden="1">{#N/A,#N/A,FALSE,"DIT Summary";#N/A,#N/A,FALSE,"WCL Tax Provision";#N/A,#N/A,FALSE,"SCL Tax Provision";#N/A,#N/A,FALSE,"Tax Payable"}</definedName>
    <definedName name="wrn.usreporting._5_1" hidden="1">{#N/A,#N/A,FALSE,"DIT Summary";#N/A,#N/A,FALSE,"WCL Tax Provision";#N/A,#N/A,FALSE,"SCL Tax Provision";#N/A,#N/A,FALSE,"Tax Payable"}</definedName>
    <definedName name="wrn.usreporting._5_2" hidden="1">{#N/A,#N/A,FALSE,"DIT Summary";#N/A,#N/A,FALSE,"WCL Tax Provision";#N/A,#N/A,FALSE,"SCL Tax Provision";#N/A,#N/A,FALSE,"Tax Payable"}</definedName>
    <definedName name="wrn.usreporting._5_3" hidden="1">{#N/A,#N/A,FALSE,"DIT Summary";#N/A,#N/A,FALSE,"WCL Tax Provision";#N/A,#N/A,FALSE,"SCL Tax Provision";#N/A,#N/A,FALSE,"Tax Payable"}</definedName>
    <definedName name="wrn.usreporting._5_4" hidden="1">{#N/A,#N/A,FALSE,"DIT Summary";#N/A,#N/A,FALSE,"WCL Tax Provision";#N/A,#N/A,FALSE,"SCL Tax Provision";#N/A,#N/A,FALSE,"Tax Payable"}</definedName>
    <definedName name="wrn.usreporting._5_5" hidden="1">{#N/A,#N/A,FALSE,"DIT Summary";#N/A,#N/A,FALSE,"WCL Tax Provision";#N/A,#N/A,FALSE,"SCL Tax Provision";#N/A,#N/A,FALSE,"Tax Payable"}</definedName>
    <definedName name="wrn.usreporting.1" hidden="1">{#N/A,#N/A,FALSE,"DIT Summary";#N/A,#N/A,FALSE,"WCL Tax Provision";#N/A,#N/A,FALSE,"SCL Tax Provision";#N/A,#N/A,FALSE,"Tax Payable"}</definedName>
    <definedName name="wrn.usreporting.1_1" hidden="1">{#N/A,#N/A,FALSE,"DIT Summary";#N/A,#N/A,FALSE,"WCL Tax Provision";#N/A,#N/A,FALSE,"SCL Tax Provision";#N/A,#N/A,FALSE,"Tax Payable"}</definedName>
    <definedName name="wrn.usreporting.1_1_1" hidden="1">{#N/A,#N/A,FALSE,"DIT Summary";#N/A,#N/A,FALSE,"WCL Tax Provision";#N/A,#N/A,FALSE,"SCL Tax Provision";#N/A,#N/A,FALSE,"Tax Payable"}</definedName>
    <definedName name="wrn.usreporting.1_1_2" hidden="1">{#N/A,#N/A,FALSE,"DIT Summary";#N/A,#N/A,FALSE,"WCL Tax Provision";#N/A,#N/A,FALSE,"SCL Tax Provision";#N/A,#N/A,FALSE,"Tax Payable"}</definedName>
    <definedName name="wrn.usreporting.1_1_3" hidden="1">{#N/A,#N/A,FALSE,"DIT Summary";#N/A,#N/A,FALSE,"WCL Tax Provision";#N/A,#N/A,FALSE,"SCL Tax Provision";#N/A,#N/A,FALSE,"Tax Payable"}</definedName>
    <definedName name="wrn.usreporting.1_1_4" hidden="1">{#N/A,#N/A,FALSE,"DIT Summary";#N/A,#N/A,FALSE,"WCL Tax Provision";#N/A,#N/A,FALSE,"SCL Tax Provision";#N/A,#N/A,FALSE,"Tax Payable"}</definedName>
    <definedName name="wrn.usreporting.1_1_5" hidden="1">{#N/A,#N/A,FALSE,"DIT Summary";#N/A,#N/A,FALSE,"WCL Tax Provision";#N/A,#N/A,FALSE,"SCL Tax Provision";#N/A,#N/A,FALSE,"Tax Payable"}</definedName>
    <definedName name="wrn.usreporting.1_2" hidden="1">{#N/A,#N/A,FALSE,"DIT Summary";#N/A,#N/A,FALSE,"WCL Tax Provision";#N/A,#N/A,FALSE,"SCL Tax Provision";#N/A,#N/A,FALSE,"Tax Payable"}</definedName>
    <definedName name="wrn.usreporting.1_2_1" hidden="1">{#N/A,#N/A,FALSE,"DIT Summary";#N/A,#N/A,FALSE,"WCL Tax Provision";#N/A,#N/A,FALSE,"SCL Tax Provision";#N/A,#N/A,FALSE,"Tax Payable"}</definedName>
    <definedName name="wrn.usreporting.1_2_2" hidden="1">{#N/A,#N/A,FALSE,"DIT Summary";#N/A,#N/A,FALSE,"WCL Tax Provision";#N/A,#N/A,FALSE,"SCL Tax Provision";#N/A,#N/A,FALSE,"Tax Payable"}</definedName>
    <definedName name="wrn.usreporting.1_2_3" hidden="1">{#N/A,#N/A,FALSE,"DIT Summary";#N/A,#N/A,FALSE,"WCL Tax Provision";#N/A,#N/A,FALSE,"SCL Tax Provision";#N/A,#N/A,FALSE,"Tax Payable"}</definedName>
    <definedName name="wrn.usreporting.1_2_4" hidden="1">{#N/A,#N/A,FALSE,"DIT Summary";#N/A,#N/A,FALSE,"WCL Tax Provision";#N/A,#N/A,FALSE,"SCL Tax Provision";#N/A,#N/A,FALSE,"Tax Payable"}</definedName>
    <definedName name="wrn.usreporting.1_2_5" hidden="1">{#N/A,#N/A,FALSE,"DIT Summary";#N/A,#N/A,FALSE,"WCL Tax Provision";#N/A,#N/A,FALSE,"SCL Tax Provision";#N/A,#N/A,FALSE,"Tax Payable"}</definedName>
    <definedName name="wrn.usreporting.1_3" hidden="1">{#N/A,#N/A,FALSE,"DIT Summary";#N/A,#N/A,FALSE,"WCL Tax Provision";#N/A,#N/A,FALSE,"SCL Tax Provision";#N/A,#N/A,FALSE,"Tax Payable"}</definedName>
    <definedName name="wrn.usreporting.1_3_1" hidden="1">{#N/A,#N/A,FALSE,"DIT Summary";#N/A,#N/A,FALSE,"WCL Tax Provision";#N/A,#N/A,FALSE,"SCL Tax Provision";#N/A,#N/A,FALSE,"Tax Payable"}</definedName>
    <definedName name="wrn.usreporting.1_3_2" hidden="1">{#N/A,#N/A,FALSE,"DIT Summary";#N/A,#N/A,FALSE,"WCL Tax Provision";#N/A,#N/A,FALSE,"SCL Tax Provision";#N/A,#N/A,FALSE,"Tax Payable"}</definedName>
    <definedName name="wrn.usreporting.1_3_3" hidden="1">{#N/A,#N/A,FALSE,"DIT Summary";#N/A,#N/A,FALSE,"WCL Tax Provision";#N/A,#N/A,FALSE,"SCL Tax Provision";#N/A,#N/A,FALSE,"Tax Payable"}</definedName>
    <definedName name="wrn.usreporting.1_3_4" hidden="1">{#N/A,#N/A,FALSE,"DIT Summary";#N/A,#N/A,FALSE,"WCL Tax Provision";#N/A,#N/A,FALSE,"SCL Tax Provision";#N/A,#N/A,FALSE,"Tax Payable"}</definedName>
    <definedName name="wrn.usreporting.1_3_5" hidden="1">{#N/A,#N/A,FALSE,"DIT Summary";#N/A,#N/A,FALSE,"WCL Tax Provision";#N/A,#N/A,FALSE,"SCL Tax Provision";#N/A,#N/A,FALSE,"Tax Payable"}</definedName>
    <definedName name="wrn.usreporting.1_4" hidden="1">{#N/A,#N/A,FALSE,"DIT Summary";#N/A,#N/A,FALSE,"WCL Tax Provision";#N/A,#N/A,FALSE,"SCL Tax Provision";#N/A,#N/A,FALSE,"Tax Payable"}</definedName>
    <definedName name="wrn.usreporting.1_4_1" hidden="1">{#N/A,#N/A,FALSE,"DIT Summary";#N/A,#N/A,FALSE,"WCL Tax Provision";#N/A,#N/A,FALSE,"SCL Tax Provision";#N/A,#N/A,FALSE,"Tax Payable"}</definedName>
    <definedName name="wrn.usreporting.1_4_2" hidden="1">{#N/A,#N/A,FALSE,"DIT Summary";#N/A,#N/A,FALSE,"WCL Tax Provision";#N/A,#N/A,FALSE,"SCL Tax Provision";#N/A,#N/A,FALSE,"Tax Payable"}</definedName>
    <definedName name="wrn.usreporting.1_4_3" hidden="1">{#N/A,#N/A,FALSE,"DIT Summary";#N/A,#N/A,FALSE,"WCL Tax Provision";#N/A,#N/A,FALSE,"SCL Tax Provision";#N/A,#N/A,FALSE,"Tax Payable"}</definedName>
    <definedName name="wrn.usreporting.1_4_4" hidden="1">{#N/A,#N/A,FALSE,"DIT Summary";#N/A,#N/A,FALSE,"WCL Tax Provision";#N/A,#N/A,FALSE,"SCL Tax Provision";#N/A,#N/A,FALSE,"Tax Payable"}</definedName>
    <definedName name="wrn.usreporting.1_4_5" hidden="1">{#N/A,#N/A,FALSE,"DIT Summary";#N/A,#N/A,FALSE,"WCL Tax Provision";#N/A,#N/A,FALSE,"SCL Tax Provision";#N/A,#N/A,FALSE,"Tax Payable"}</definedName>
    <definedName name="wrn.usreporting.1_5" hidden="1">{#N/A,#N/A,FALSE,"DIT Summary";#N/A,#N/A,FALSE,"WCL Tax Provision";#N/A,#N/A,FALSE,"SCL Tax Provision";#N/A,#N/A,FALSE,"Tax Payable"}</definedName>
    <definedName name="wrn.usreporting.1_5_1" hidden="1">{#N/A,#N/A,FALSE,"DIT Summary";#N/A,#N/A,FALSE,"WCL Tax Provision";#N/A,#N/A,FALSE,"SCL Tax Provision";#N/A,#N/A,FALSE,"Tax Payable"}</definedName>
    <definedName name="wrn.usreporting.1_5_2" hidden="1">{#N/A,#N/A,FALSE,"DIT Summary";#N/A,#N/A,FALSE,"WCL Tax Provision";#N/A,#N/A,FALSE,"SCL Tax Provision";#N/A,#N/A,FALSE,"Tax Payable"}</definedName>
    <definedName name="wrn.usreporting.1_5_3" hidden="1">{#N/A,#N/A,FALSE,"DIT Summary";#N/A,#N/A,FALSE,"WCL Tax Provision";#N/A,#N/A,FALSE,"SCL Tax Provision";#N/A,#N/A,FALSE,"Tax Payable"}</definedName>
    <definedName name="wrn.usreporting.1_5_4" hidden="1">{#N/A,#N/A,FALSE,"DIT Summary";#N/A,#N/A,FALSE,"WCL Tax Provision";#N/A,#N/A,FALSE,"SCL Tax Provision";#N/A,#N/A,FALSE,"Tax Payable"}</definedName>
    <definedName name="wrn.usreporting.1_5_5" hidden="1">{#N/A,#N/A,FALSE,"DIT Summary";#N/A,#N/A,FALSE,"WCL Tax Provision";#N/A,#N/A,FALSE,"SCL Tax Provision";#N/A,#N/A,FALSE,"Tax Payable"}</definedName>
    <definedName name="wrn.UTAH." hidden="1">{"UTAH",#N/A,FALSE,"ESTPMTS"}</definedName>
    <definedName name="wrn.VALUATIONALLOW." hidden="1">{"VALUATION ALLOWANCE",#N/A,FALSE,"SEC382"}</definedName>
    <definedName name="wrn.VEHICLES._.BY._.STATE." hidden="1">{"VEHICLES BY STATE",#N/A,FALSE,"propfact"}</definedName>
    <definedName name="wrn.Wacc." hidden="1">{"Area1",#N/A,FALSE,"OREWACC";"Area2",#N/A,FALSE,"OREWACC"}</definedName>
    <definedName name="wrn.WESTCOAST." hidden="1">{"WESTCOAST",#N/A,FALSE,"APPORSUM"}</definedName>
    <definedName name="wrn.WISCONSIN." hidden="1">{"WISCONSIN",#N/A,FALSE,"ESTPMTS"}</definedName>
    <definedName name="wrn.XX." hidden="1">{#N/A,#N/A,FALSE,"337"}</definedName>
    <definedName name="WRTA_Fees">#REF!</definedName>
    <definedName name="WSTW">#REF!</definedName>
    <definedName name="WSTWPK">#REF!</definedName>
    <definedName name="wuil" hidden="1">{"income",#N/A,FALSE,"income_statement"}</definedName>
    <definedName name="WW_Fix_Winter">'[54]TD-1.2'!$E$21</definedName>
    <definedName name="WZ">#REF!</definedName>
    <definedName name="Wz_Centra_PR">'[51]TD-3.3'!$J$42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'[51]TD-3.1'!$G$56</definedName>
    <definedName name="Wz_FS_Comm_Rate">'[51]TD-3.2'!$K$19</definedName>
    <definedName name="Wz_FS_Dem_Rate">'[51]TD-3.2'!$J$19</definedName>
    <definedName name="Wz_FV_B">#REF!</definedName>
    <definedName name="Wz_FV_Km_B">#REF!</definedName>
    <definedName name="Wz_FV_Km_T">#REF!</definedName>
    <definedName name="Wz_FV_T">#REF!</definedName>
    <definedName name="Wz_IS1_Rate">'[51]TD-3.2'!$P$19</definedName>
    <definedName name="Wz_IS2_Rate">'[51]TD-3.2'!$Q$19</definedName>
    <definedName name="WZ_NipPow_FV_T">#REF!</definedName>
    <definedName name="WZ_NipPow_PR">'[51]TD-3.3'!$J$44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'[54]TD-1.5'!$AD$207</definedName>
    <definedName name="Wz_TB_FV_Km_B">'[54]TD-1.5'!$J$25</definedName>
    <definedName name="Wz_TB_FV_Km_T">'[54]TD-1.5'!$J$45</definedName>
    <definedName name="WZ_TB_FV_T">'[54]TD-1.5'!$AE$207</definedName>
    <definedName name="WZ_TB_VV_B">'[54]TD-1.5'!$AA$207</definedName>
    <definedName name="Wz_TB_VV_Km_B">'[54]TD-1.5'!$F$25</definedName>
    <definedName name="Wz_TB_VV_Km_T">'[54]TD-1.5'!$F$45</definedName>
    <definedName name="WZ_TB_VV_T">'[54]TD-1.5'!$AB$207</definedName>
    <definedName name="Wz_Total_Alloc_Cost">'[51]TD-3.1'!$I$58</definedName>
    <definedName name="Wz_TransCost_Fix">'[51]TD-3.1'!$G$58</definedName>
    <definedName name="Wz_TransCost_Var">'[51]TD-3.1'!$H$58</definedName>
    <definedName name="Wz_TWS_Toll">#REF!</definedName>
    <definedName name="Wz_V_FST">'[51]TD-3.1'!$H$56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 hidden="1">{"Page 1",#N/A,FALSE,"Sheet1";"Page 2",#N/A,FALSE,"Sheet1"}</definedName>
    <definedName name="x_1" hidden="1">{"Page 1",#N/A,FALSE,"Sheet1";"Page 2",#N/A,FALSE,"Sheet1"}</definedName>
    <definedName name="x_1_1" hidden="1">{"Page 1",#N/A,FALSE,"Sheet1";"Page 2",#N/A,FALSE,"Sheet1"}</definedName>
    <definedName name="x_1_2" hidden="1">{"Page 1",#N/A,FALSE,"Sheet1";"Page 2",#N/A,FALSE,"Sheet1"}</definedName>
    <definedName name="x_1_3" hidden="1">{"Page 1",#N/A,FALSE,"Sheet1";"Page 2",#N/A,FALSE,"Sheet1"}</definedName>
    <definedName name="x_1_4" hidden="1">{"Page 1",#N/A,FALSE,"Sheet1";"Page 2",#N/A,FALSE,"Sheet1"}</definedName>
    <definedName name="x_1_5" hidden="1">{"Page 1",#N/A,FALSE,"Sheet1";"Page 2",#N/A,FALSE,"Sheet1"}</definedName>
    <definedName name="x_2" hidden="1">{"Page 1",#N/A,FALSE,"Sheet1";"Page 2",#N/A,FALSE,"Sheet1"}</definedName>
    <definedName name="x_2_1" hidden="1">{"Page 1",#N/A,FALSE,"Sheet1";"Page 2",#N/A,FALSE,"Sheet1"}</definedName>
    <definedName name="x_2_2" hidden="1">{"Page 1",#N/A,FALSE,"Sheet1";"Page 2",#N/A,FALSE,"Sheet1"}</definedName>
    <definedName name="x_2_3" hidden="1">{"Page 1",#N/A,FALSE,"Sheet1";"Page 2",#N/A,FALSE,"Sheet1"}</definedName>
    <definedName name="x_2_4" hidden="1">{"Page 1",#N/A,FALSE,"Sheet1";"Page 2",#N/A,FALSE,"Sheet1"}</definedName>
    <definedName name="x_2_5" hidden="1">{"Page 1",#N/A,FALSE,"Sheet1";"Page 2",#N/A,FALSE,"Sheet1"}</definedName>
    <definedName name="x_3" hidden="1">{"Page 1",#N/A,FALSE,"Sheet1";"Page 2",#N/A,FALSE,"Sheet1"}</definedName>
    <definedName name="x_3_1" hidden="1">{"Page 1",#N/A,FALSE,"Sheet1";"Page 2",#N/A,FALSE,"Sheet1"}</definedName>
    <definedName name="x_3_2" hidden="1">{"Page 1",#N/A,FALSE,"Sheet1";"Page 2",#N/A,FALSE,"Sheet1"}</definedName>
    <definedName name="x_3_3" hidden="1">{"Page 1",#N/A,FALSE,"Sheet1";"Page 2",#N/A,FALSE,"Sheet1"}</definedName>
    <definedName name="x_3_4" hidden="1">{"Page 1",#N/A,FALSE,"Sheet1";"Page 2",#N/A,FALSE,"Sheet1"}</definedName>
    <definedName name="x_3_5" hidden="1">{"Page 1",#N/A,FALSE,"Sheet1";"Page 2",#N/A,FALSE,"Sheet1"}</definedName>
    <definedName name="x_4" hidden="1">{"Page 1",#N/A,FALSE,"Sheet1";"Page 2",#N/A,FALSE,"Sheet1"}</definedName>
    <definedName name="x_4_1" hidden="1">{"Page 1",#N/A,FALSE,"Sheet1";"Page 2",#N/A,FALSE,"Sheet1"}</definedName>
    <definedName name="x_4_2" hidden="1">{"Page 1",#N/A,FALSE,"Sheet1";"Page 2",#N/A,FALSE,"Sheet1"}</definedName>
    <definedName name="x_4_3" hidden="1">{"Page 1",#N/A,FALSE,"Sheet1";"Page 2",#N/A,FALSE,"Sheet1"}</definedName>
    <definedName name="x_4_4" hidden="1">{"Page 1",#N/A,FALSE,"Sheet1";"Page 2",#N/A,FALSE,"Sheet1"}</definedName>
    <definedName name="x_4_5" hidden="1">{"Page 1",#N/A,FALSE,"Sheet1";"Page 2",#N/A,FALSE,"Sheet1"}</definedName>
    <definedName name="x_5" hidden="1">{"Page 1",#N/A,FALSE,"Sheet1";"Page 2",#N/A,FALSE,"Sheet1"}</definedName>
    <definedName name="x_5_1" hidden="1">{"Page 1",#N/A,FALSE,"Sheet1";"Page 2",#N/A,FALSE,"Sheet1"}</definedName>
    <definedName name="x_5_2" hidden="1">{"Page 1",#N/A,FALSE,"Sheet1";"Page 2",#N/A,FALSE,"Sheet1"}</definedName>
    <definedName name="x_5_3" hidden="1">{"Page 1",#N/A,FALSE,"Sheet1";"Page 2",#N/A,FALSE,"Sheet1"}</definedName>
    <definedName name="x_5_4" hidden="1">{"Page 1",#N/A,FALSE,"Sheet1";"Page 2",#N/A,FALSE,"Sheet1"}</definedName>
    <definedName name="x_5_5" hidden="1">{"Page 1",#N/A,FALSE,"Sheet1";"Page 2",#N/A,FALSE,"Sheet1"}</definedName>
    <definedName name="X_Scale">[112]Rebase!$J$175:OFFSET([112]Rebase!$J$175,0,Cht1_Term)</definedName>
    <definedName name="Xbrl_Tag_027ee32f_7a28_48e8_a433_f9e1bcb42536" hidden="1">'[201]Derivatives Gain_Loss Table'!#REF!</definedName>
    <definedName name="Xbrl_Tag_04f12a02_3420_4efe_98f7_624f45f611d5" hidden="1">'[201]Income Statement'!#REF!</definedName>
    <definedName name="Xbrl_Tag_063a9e15_02b7_4659_ac7f_d261a32ef1ba" hidden="1">'[201]Income Statement'!#REF!</definedName>
    <definedName name="Xbrl_Tag_098a02bd_e70e_4666_b780_6a47cd03bf1d" hidden="1">'[319]X - Segment Table Q4-2013'!#REF!</definedName>
    <definedName name="Xbrl_Tag_0b9058a1_2a42_49f5_bdd1_ff5bf38763b0" hidden="1">'[319]X - Segment Table Q4-2013'!#REF!</definedName>
    <definedName name="Xbrl_Tag_0c6b62bc_2e19_430f_97c8_0f3bfa07c3d4" hidden="1">'[201]Income Statement'!#REF!</definedName>
    <definedName name="Xbrl_Tag_0db8d13c_91b8_4b1d_b690_5854dbc4e0b1" hidden="1">'[319]X - Segment Table Q4-2013'!#REF!</definedName>
    <definedName name="Xbrl_Tag_1127d091_8325_4a38_86a6_419f1827553d" hidden="1">'[201]Derivatives Gain_Loss Table'!#REF!</definedName>
    <definedName name="Xbrl_Tag_127d1fe4_f182_46e4_851a_76eb7d1a6a38" hidden="1">'[201]Derivatives Gain_Loss Table'!#REF!</definedName>
    <definedName name="Xbrl_Tag_19cf5fe0_af17_4574_ac1c_841be7a9beb2" hidden="1">'[201]Derivatives Gain_Loss Table'!#REF!</definedName>
    <definedName name="Xbrl_Tag_1a9df9c5_e04e_46ce_99a4_34ca8dfd2806" hidden="1">'[319]X - Segment Table Q4-2013'!#REF!</definedName>
    <definedName name="Xbrl_Tag_1ea4b823_5a8a_4ffb_b6c6_accc568b2b30" hidden="1">'[319]X - Segment Table Q4-2013'!#REF!</definedName>
    <definedName name="Xbrl_Tag_1feb6c50_167b_4e2f_9775_70425b31a50d" hidden="1">'[319]X - Segment Table Q4-2013'!#REF!</definedName>
    <definedName name="Xbrl_Tag_24f49af8_e207_4390_9c56_8ed7b00bc272" hidden="1">'[201]Comprehensive Income Statement'!#REF!</definedName>
    <definedName name="Xbrl_Tag_257e28f4_8d39_4fa5_90b0_f7b7bd8d1afd" hidden="1">'[201]Income Statement'!#REF!</definedName>
    <definedName name="Xbrl_Tag_2ae2f6c5_2877_4cee_8e18_b3b316d649fa" hidden="1">'[201]Income Statement'!#REF!</definedName>
    <definedName name="Xbrl_Tag_2c4722ad_84bd_41c7_aceb_86a1cff6ef4a" hidden="1">'[319]X - Segment Table Q4-2013'!#REF!</definedName>
    <definedName name="Xbrl_Tag_2f4e4b07_6dc1_4e25_bb21_40de9108e87b" hidden="1">'[319]X - Segment Table Q4-2013'!#REF!</definedName>
    <definedName name="Xbrl_Tag_34955914_69f1_484f_8d72_cedb68eb5cc8" hidden="1">'[319]X - Segment Table Q4-2013'!#REF!</definedName>
    <definedName name="Xbrl_Tag_39e1d39d_4bf2_4c86_a14a_cf9f9891987d" hidden="1">'[319]X - Segment Table Q4-2013'!#REF!</definedName>
    <definedName name="Xbrl_Tag_3d8f1d3e_90bc_44d4_bcd3_a755b0c9c4f4" hidden="1">'[201]Income Statement'!#REF!</definedName>
    <definedName name="Xbrl_Tag_41de381b_ef29_4661_88ef_6d917a85e577" hidden="1">'[319]X - Segment Table Q4-2013'!#REF!</definedName>
    <definedName name="Xbrl_Tag_41f19b07_90ec_4c45_8d2f_107e7b78edc2" hidden="1">'[319]X - Segment Table Q4-2013'!#REF!</definedName>
    <definedName name="Xbrl_Tag_42f8fdc1_9eb4_4436_97a9_d729583ce3ab" hidden="1">'[319]X - Segment Table Q4-2013'!#REF!</definedName>
    <definedName name="Xbrl_Tag_44d1c908_50bf_46ff_9bae_062544d9c102" hidden="1">'[319]X - Segment Table Q4-2013'!#REF!</definedName>
    <definedName name="Xbrl_Tag_4c20ccda_354e_4e82_afa1_833d578c14eb" hidden="1">'[319]X - Segment Table Q4-2013'!#REF!</definedName>
    <definedName name="Xbrl_Tag_4f513996_d9e7_4dd8_bef6_78ccaab3a9fb" hidden="1">'[319]X - Segment Table Q4-2013'!#REF!</definedName>
    <definedName name="Xbrl_Tag_5073a74d_6396_463f_b487_5f518566bd69" hidden="1">'[201]Income Statement'!#REF!</definedName>
    <definedName name="Xbrl_Tag_50d1bc04_a4f7_4c4e_9766_d0ea71b12f45" hidden="1">'[201]Derivatives Gain_Loss Table'!#REF!</definedName>
    <definedName name="Xbrl_Tag_5559c34a_6daa_4532_8309_63ee866fc938" hidden="1">'[319]X - Segment Table Q4-2013'!#REF!</definedName>
    <definedName name="Xbrl_Tag_556494b6_a380_4776_a5b7_96d694c830e6" hidden="1">'[201]Income Statement'!#REF!</definedName>
    <definedName name="Xbrl_Tag_5a6092eb_9b4c_4770_89cf_c7b9a93c8faf" hidden="1">'[319]X - Segment Table Q4-2013'!#REF!</definedName>
    <definedName name="Xbrl_Tag_5a64da49_163c_44fe_bb2e_d863612f0544" hidden="1">'[201]Income Statement'!#REF!</definedName>
    <definedName name="Xbrl_Tag_5a7a2471_69c5_4f24_94ca_2235921bd02f" hidden="1">'[319]X - Segment Table Q4-2013'!#REF!</definedName>
    <definedName name="Xbrl_Tag_5c876545_57c7_423d_9a8f_88b19441c85d" hidden="1">'[319]X - Segment Table Q4-2013'!#REF!</definedName>
    <definedName name="Xbrl_Tag_5e2004e3_6971_4238_9000_24ca5b83bbda" hidden="1">'[319]X - Segment Table Q4-2013'!#REF!</definedName>
    <definedName name="Xbrl_Tag_5eef82ed_66b9_4137_9d69_19d7f57b25f8" hidden="1">'[201]Income Statement'!#REF!</definedName>
    <definedName name="Xbrl_Tag_60be6f09_b1c7_42d4_89ab_9ae118ff43a1" hidden="1">'[319]X - Segment Table Q4-2013'!#REF!</definedName>
    <definedName name="Xbrl_Tag_65456847_7ebd_45fa_879a_5842ba59dfdb" hidden="1">'[201]Income Statement'!#REF!</definedName>
    <definedName name="Xbrl_Tag_71deb036_931c_4038_8de7_11ce3974e028" hidden="1">'[319]X - Segment Table Q4-2013'!#REF!</definedName>
    <definedName name="Xbrl_Tag_76f211bd_d870_42d8_b760_101d5dd022a6" hidden="1">'[319]X - Segment Table Q4-2013'!#REF!</definedName>
    <definedName name="Xbrl_Tag_793255a7_2ab3_4505_9a06_ab13aae6d30f" hidden="1">'[319]X - Segment Table Q4-2013'!#REF!</definedName>
    <definedName name="Xbrl_Tag_7a8f67cf_3082_4778_9dfa_88d42f127b63" hidden="1">'[201]Income Statement'!#REF!</definedName>
    <definedName name="Xbrl_Tag_8019b2d4_2e9a_44cd_8196_e8404f49cd28" hidden="1">'[201]Income Statement'!#REF!</definedName>
    <definedName name="Xbrl_Tag_8183bd57_421d_41f0_9a78_fd6449bd94d5" hidden="1">'[201]Derivatives Gain_Loss Table'!#REF!</definedName>
    <definedName name="Xbrl_Tag_82c30878_299b_457f_a6a1_b96f612d4d93" hidden="1">'[319]X - Segment Table Q4-2013'!#REF!</definedName>
    <definedName name="Xbrl_Tag_83e487e4_aeff_4084_a7b6_cc852d0bf0da" hidden="1">'[319]X - Segment Table Q4-2013'!#REF!</definedName>
    <definedName name="Xbrl_Tag_8560c3c0_af3d_406f_8f97_cd85947ffa2d" hidden="1">'[201]Income Statement'!#REF!</definedName>
    <definedName name="Xbrl_Tag_87f75862_d797_438b_b129_f7f47c2e241e" hidden="1">'[201]Comprehensive Income Statement'!#REF!</definedName>
    <definedName name="Xbrl_Tag_8919cd5e_8627_43a2_941f_ba8c9af9abfd" hidden="1">'[201]Income Statement'!#REF!</definedName>
    <definedName name="Xbrl_Tag_89a7f27f_1d58_4499_aadc_eb5e2188cece" hidden="1">'[201]Derivatives Gain_Loss Table'!#REF!</definedName>
    <definedName name="Xbrl_Tag_8a490b80_be3b_4b03_9f83_58eac315a139" hidden="1">'[319]X - Segment Table Q4-2013'!#REF!</definedName>
    <definedName name="Xbrl_Tag_8a8ce54d_80a7_40c0_aec6_3bfcba599491" hidden="1">'[201]Income Statement'!#REF!</definedName>
    <definedName name="Xbrl_Tag_919e7f7b_4ffd_45f5_920d_9a68ac0d516b" hidden="1">'[201]Derivatives Gain_Loss Table'!#REF!</definedName>
    <definedName name="Xbrl_Tag_93efd749_eea5_4eba_823c_f23ee577448b" hidden="1">'[201]Income Statement'!#REF!</definedName>
    <definedName name="Xbrl_Tag_957d5b60_d945_4e25_a496_3168ffe4ae27" hidden="1">'[201]Income Statement'!#REF!</definedName>
    <definedName name="Xbrl_Tag_959f8dd3_3f4a_426a_9090_de5371c319cb" hidden="1">'[319]X - Segment Table Q4-2013'!#REF!</definedName>
    <definedName name="Xbrl_Tag_96243770_2b14_4d8a_ab29_f05014ccd8a5" hidden="1">'[201]Income Statement'!#REF!</definedName>
    <definedName name="Xbrl_Tag_9ae7eca2_e294_4b07_88a4_6fd59634b73d" hidden="1">'[319]X - Segment Table Q4-2013'!#REF!</definedName>
    <definedName name="Xbrl_Tag_a09ba55a_a166_46ff_99d0_729fbf97c3ec" hidden="1">'[201]Income Statement'!#REF!</definedName>
    <definedName name="Xbrl_Tag_a20f589d_cec3_47b2_ac17_e077519a3969" hidden="1">'[201]Comprehensive Income Statement'!#REF!</definedName>
    <definedName name="Xbrl_Tag_a59c664a_082f_48d9_b600_e240d50941b4" hidden="1">'[319]X - Segment Table Q4-2013'!#REF!</definedName>
    <definedName name="Xbrl_Tag_a5d4a189_e252_4c4d_838c_b2f5614534cf" hidden="1">'[319]X - Segment Table Q4-2013'!#REF!</definedName>
    <definedName name="Xbrl_Tag_a65273a1_d1af_491b_8079_1c8a2a895ed0" hidden="1">'[319]X - Segment Table Q4-2013'!#REF!</definedName>
    <definedName name="Xbrl_Tag_ab864a02_732e_47f6_9927_34e07e6060b6" hidden="1">'[201]Income Statement'!#REF!</definedName>
    <definedName name="Xbrl_Tag_ad2db914_b56b_406a_a74d_18b92c578066" hidden="1">'[319]X - Segment Table Q4-2013'!#REF!</definedName>
    <definedName name="Xbrl_Tag_b00af0bc_d9b5_4ef5_a67e_28baca2bda7e" hidden="1">'[201]Comprehensive Income Statement'!#REF!</definedName>
    <definedName name="Xbrl_Tag_b0593807_b87c_4dea_a31a_0a7df7fcb0a9" hidden="1">'[319]X - Segment Table Q4-2013'!#REF!</definedName>
    <definedName name="Xbrl_Tag_b26358ca_a641_4165_92d4_ed3ff23564b4" hidden="1">'[319]X - Segment Table Q4-2013'!#REF!</definedName>
    <definedName name="Xbrl_Tag_b3ab0dee_7aa0_472e_b10e_c9f86df6f3d4" hidden="1">'[319]X - Segment Table Q4-2013'!#REF!</definedName>
    <definedName name="Xbrl_Tag_b7fd907e_3249_4ea3_b66c_962b1fa95604" hidden="1">'[201]Income Statement'!#REF!</definedName>
    <definedName name="Xbrl_Tag_b9649311_0f30_4d97_85d8_4c6d391050af" hidden="1">'[201]Comprehensive Income Statement'!#REF!</definedName>
    <definedName name="Xbrl_Tag_ba1bf081_c483_42f4_92a6_63e8f6338750" hidden="1">'[201]Comprehensive Income Statement'!#REF!</definedName>
    <definedName name="Xbrl_Tag_bfa5d5fd_c96e_410d_8427_3e2f38b47198" hidden="1">'[201]Income Statement'!#REF!</definedName>
    <definedName name="Xbrl_Tag_bfe45df7_6214_442e_a83a_a21966ff57d1" hidden="1">'[201]Derivatives Gain_Loss Table'!#REF!</definedName>
    <definedName name="Xbrl_Tag_c241ee7b_d46e_4f8b_8e9f_73859d68f91c" hidden="1">'[319]X - Segment Table Q4-2013'!#REF!</definedName>
    <definedName name="Xbrl_Tag_c7c1ba2c_2ac3_43dd_9886_9ce9034278de" hidden="1">'[319]X - Segment Table Q4-2013'!#REF!</definedName>
    <definedName name="Xbrl_Tag_c93933d3_d087_4738_b666_4d75701d71a7" hidden="1">'[319]X - Segment Table Q4-2013'!#REF!</definedName>
    <definedName name="Xbrl_Tag_d3931975_3c1c_4a5a_a095_d7297d54c11c" hidden="1">'[319]X - Segment Table Q4-2013'!#REF!</definedName>
    <definedName name="Xbrl_Tag_d79b717a_6a1d_4384_a581_498e7af0e618" hidden="1">'[319]X - Segment Table Q4-2013'!#REF!</definedName>
    <definedName name="Xbrl_Tag_d8466a64_0173_4518_8ea6_6d4c15d92b3b" hidden="1">'[319]X - Segment Table Q4-2013'!#REF!</definedName>
    <definedName name="Xbrl_Tag_d84ff0c7_6d7d_4db1_99ff_179f8c14a701" hidden="1">'[201]Income Statement'!#REF!</definedName>
    <definedName name="Xbrl_Tag_e39b0796_b33c_4895_b97d_3fdae66d2549" hidden="1">'[319]X - Segment Table Q4-2013'!#REF!</definedName>
    <definedName name="Xbrl_Tag_f00d828e_026d_4e8d_997c_1bf0178b982c" hidden="1">'[201]Derivatives Gain_Loss Table'!#REF!</definedName>
    <definedName name="Xbrl_Tag_fa12570c_8fc9_4041_b258_7e1b96352a03" hidden="1">'[319]X - Segment Table Q4-2013'!#REF!</definedName>
    <definedName name="Xbrl_Tag_fa4eff9f_bb37_4559_8fd1_f044314ed52b" hidden="1">'[201]Derivatives Gain_Loss Table'!#REF!</definedName>
    <definedName name="Xbrl_Tag_fbb320d8_5e04_444a_a1da_886a4af0a35a" hidden="1">'[201]Income Statement'!#REF!</definedName>
    <definedName name="Xbrl_Tag_fbb54a6e_5284_4747_8c68_1a34bfcc5cd3" hidden="1">'[201]Income Statement'!#REF!</definedName>
    <definedName name="Xbrl_Tag_fd74aa28_d220_4547_92f2_6b63ccc2bb99" hidden="1">'[201]Derivatives Gain_Loss Table'!#REF!</definedName>
    <definedName name="Xbrl_Tag_ff401910_08e8_4445_943f_5c35e6092449" hidden="1">'[201]Income Statement'!#REF!</definedName>
    <definedName name="xch_rate">[320]Assump!$D$9</definedName>
    <definedName name="XDO_?APBATCH?">#REF!</definedName>
    <definedName name="XDO_?APPROVER?">#REF!</definedName>
    <definedName name="XDO_?BATCH_NAME?">#REF!</definedName>
    <definedName name="XDO_?BATCHEMPVENDOR_NAME?">#REF!</definedName>
    <definedName name="XDO_?CF_DESCRIPTION?">#REF!</definedName>
    <definedName name="XDO_?CLOSE_BALANCE?">#REF!</definedName>
    <definedName name="XDO_?CONTRIBUTION_SEG?">#REF!</definedName>
    <definedName name="XDO_?COST_CENTRE?">#REF!</definedName>
    <definedName name="XDO_?CP_REPORT_NAME?">#REF!</definedName>
    <definedName name="XDO_?CP_REPORT_TITLE?">#REF!</definedName>
    <definedName name="XDO_?CP_RESPONSIBILITY?">#REF!</definedName>
    <definedName name="XDO_?ENTERED_CUR?">#REF!</definedName>
    <definedName name="XDO_?EXPENDITURE_ORG_NAME?">#REF!</definedName>
    <definedName name="XDO_?EXPENDITURE_TYPE?">#REF!</definedName>
    <definedName name="XDO_?GL_PERIOD?">#REF!</definedName>
    <definedName name="XDO_?INTER_COMPANY?">#REF!</definedName>
    <definedName name="XDO_?INV_COST?">#REF!</definedName>
    <definedName name="XDO_?INV_QTY?">#REF!</definedName>
    <definedName name="XDO_?INVOICE_NUMBER?">#REF!</definedName>
    <definedName name="XDO_?ITEM_DATE?">#REF!</definedName>
    <definedName name="XDO_?JE_DESCRIPTION?">#REF!</definedName>
    <definedName name="XDO_?JE_GL_PERIOD?">#REF!</definedName>
    <definedName name="XDO_?JE_LINE_AMOUNT?">#REF!</definedName>
    <definedName name="XDO_?JE_REFERENCE?">#REF!</definedName>
    <definedName name="XDO_?JE_SORT_DATE?">#REF!</definedName>
    <definedName name="XDO_?LINE_ENTERED_AMOUNT?">#REF!</definedName>
    <definedName name="XDO_?LOB?">#REF!</definedName>
    <definedName name="XDO_?NATURAL_ACCOUNT?">#REF!</definedName>
    <definedName name="XDO_?OPEN_BALANCE?">#REF!</definedName>
    <definedName name="XDO_?PARAMETER_NAME?">#REF!</definedName>
    <definedName name="XDO_?PARAMETER_VALUE?">#REF!</definedName>
    <definedName name="XDO_?PO_NUMBER?">#REF!</definedName>
    <definedName name="XDO_?PROJECT_NUMBER?">#REF!</definedName>
    <definedName name="XDO_?REVERSED_JE_HEADER_ID?">#REF!</definedName>
    <definedName name="XDO_?SUBACCOUNT?">#REF!</definedName>
    <definedName name="XDO_?TASK_NUMBER?">#REF!</definedName>
    <definedName name="XDO_?VENDOR_NAME1?">#REF!</definedName>
    <definedName name="XDO_?XAMOUNT?">#REF!</definedName>
    <definedName name="XDO_?XJE_CATEGORY?">#REF!</definedName>
    <definedName name="XDO_?XJE_SOURCE?">#REF!</definedName>
    <definedName name="XDO_?XPABATCH?">#REF!</definedName>
    <definedName name="XDO_?XRECORD_DTL_ID?">#REF!</definedName>
    <definedName name="XDO_?XREV_REF?">#REF!</definedName>
    <definedName name="XDO_GROUP_?G_PARAMETER_NAME?">#REF!</definedName>
    <definedName name="XDO_GROUP_?G_RECORD?">#REF!</definedName>
    <definedName name="Xmax_col">44</definedName>
    <definedName name="XPSPLPOS">#REF!</definedName>
    <definedName name="xx" hidden="1">42478.4276041667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hidden="1">{#N/A,#N/A,FALSE,"Tax"}</definedName>
    <definedName name="XYZ" hidden="1">{#N/A,#N/A,FALSE,"DIT Summary";#N/A,#N/A,FALSE,"WCL Tax Provision";#N/A,#N/A,FALSE,"SCL Tax Provision";#N/A,#N/A,FALSE,"Tax Payable"}</definedName>
    <definedName name="XYZ_1" hidden="1">{#N/A,#N/A,FALSE,"DIT Summary";#N/A,#N/A,FALSE,"WCL Tax Provision";#N/A,#N/A,FALSE,"SCL Tax Provision";#N/A,#N/A,FALSE,"Tax Payable"}</definedName>
    <definedName name="XYZ_1_1" hidden="1">{#N/A,#N/A,FALSE,"DIT Summary";#N/A,#N/A,FALSE,"WCL Tax Provision";#N/A,#N/A,FALSE,"SCL Tax Provision";#N/A,#N/A,FALSE,"Tax Payable"}</definedName>
    <definedName name="XYZ_1_2" hidden="1">{#N/A,#N/A,FALSE,"DIT Summary";#N/A,#N/A,FALSE,"WCL Tax Provision";#N/A,#N/A,FALSE,"SCL Tax Provision";#N/A,#N/A,FALSE,"Tax Payable"}</definedName>
    <definedName name="XYZ_1_3" hidden="1">{#N/A,#N/A,FALSE,"DIT Summary";#N/A,#N/A,FALSE,"WCL Tax Provision";#N/A,#N/A,FALSE,"SCL Tax Provision";#N/A,#N/A,FALSE,"Tax Payable"}</definedName>
    <definedName name="XYZ_1_4" hidden="1">{#N/A,#N/A,FALSE,"DIT Summary";#N/A,#N/A,FALSE,"WCL Tax Provision";#N/A,#N/A,FALSE,"SCL Tax Provision";#N/A,#N/A,FALSE,"Tax Payable"}</definedName>
    <definedName name="XYZ_1_5" hidden="1">{#N/A,#N/A,FALSE,"DIT Summary";#N/A,#N/A,FALSE,"WCL Tax Provision";#N/A,#N/A,FALSE,"SCL Tax Provision";#N/A,#N/A,FALSE,"Tax Payable"}</definedName>
    <definedName name="XYZ_2" hidden="1">{#N/A,#N/A,FALSE,"DIT Summary";#N/A,#N/A,FALSE,"WCL Tax Provision";#N/A,#N/A,FALSE,"SCL Tax Provision";#N/A,#N/A,FALSE,"Tax Payable"}</definedName>
    <definedName name="XYZ_2_1" hidden="1">{#N/A,#N/A,FALSE,"DIT Summary";#N/A,#N/A,FALSE,"WCL Tax Provision";#N/A,#N/A,FALSE,"SCL Tax Provision";#N/A,#N/A,FALSE,"Tax Payable"}</definedName>
    <definedName name="XYZ_2_2" hidden="1">{#N/A,#N/A,FALSE,"DIT Summary";#N/A,#N/A,FALSE,"WCL Tax Provision";#N/A,#N/A,FALSE,"SCL Tax Provision";#N/A,#N/A,FALSE,"Tax Payable"}</definedName>
    <definedName name="XYZ_2_3" hidden="1">{#N/A,#N/A,FALSE,"DIT Summary";#N/A,#N/A,FALSE,"WCL Tax Provision";#N/A,#N/A,FALSE,"SCL Tax Provision";#N/A,#N/A,FALSE,"Tax Payable"}</definedName>
    <definedName name="XYZ_2_4" hidden="1">{#N/A,#N/A,FALSE,"DIT Summary";#N/A,#N/A,FALSE,"WCL Tax Provision";#N/A,#N/A,FALSE,"SCL Tax Provision";#N/A,#N/A,FALSE,"Tax Payable"}</definedName>
    <definedName name="XYZ_2_5" hidden="1">{#N/A,#N/A,FALSE,"DIT Summary";#N/A,#N/A,FALSE,"WCL Tax Provision";#N/A,#N/A,FALSE,"SCL Tax Provision";#N/A,#N/A,FALSE,"Tax Payable"}</definedName>
    <definedName name="XYZ_3" hidden="1">{#N/A,#N/A,FALSE,"DIT Summary";#N/A,#N/A,FALSE,"WCL Tax Provision";#N/A,#N/A,FALSE,"SCL Tax Provision";#N/A,#N/A,FALSE,"Tax Payable"}</definedName>
    <definedName name="XYZ_3_1" hidden="1">{#N/A,#N/A,FALSE,"DIT Summary";#N/A,#N/A,FALSE,"WCL Tax Provision";#N/A,#N/A,FALSE,"SCL Tax Provision";#N/A,#N/A,FALSE,"Tax Payable"}</definedName>
    <definedName name="XYZ_3_2" hidden="1">{#N/A,#N/A,FALSE,"DIT Summary";#N/A,#N/A,FALSE,"WCL Tax Provision";#N/A,#N/A,FALSE,"SCL Tax Provision";#N/A,#N/A,FALSE,"Tax Payable"}</definedName>
    <definedName name="XYZ_3_3" hidden="1">{#N/A,#N/A,FALSE,"DIT Summary";#N/A,#N/A,FALSE,"WCL Tax Provision";#N/A,#N/A,FALSE,"SCL Tax Provision";#N/A,#N/A,FALSE,"Tax Payable"}</definedName>
    <definedName name="XYZ_3_4" hidden="1">{#N/A,#N/A,FALSE,"DIT Summary";#N/A,#N/A,FALSE,"WCL Tax Provision";#N/A,#N/A,FALSE,"SCL Tax Provision";#N/A,#N/A,FALSE,"Tax Payable"}</definedName>
    <definedName name="XYZ_3_5" hidden="1">{#N/A,#N/A,FALSE,"DIT Summary";#N/A,#N/A,FALSE,"WCL Tax Provision";#N/A,#N/A,FALSE,"SCL Tax Provision";#N/A,#N/A,FALSE,"Tax Payable"}</definedName>
    <definedName name="XYZ_4" hidden="1">{#N/A,#N/A,FALSE,"DIT Summary";#N/A,#N/A,FALSE,"WCL Tax Provision";#N/A,#N/A,FALSE,"SCL Tax Provision";#N/A,#N/A,FALSE,"Tax Payable"}</definedName>
    <definedName name="XYZ_4_1" hidden="1">{#N/A,#N/A,FALSE,"DIT Summary";#N/A,#N/A,FALSE,"WCL Tax Provision";#N/A,#N/A,FALSE,"SCL Tax Provision";#N/A,#N/A,FALSE,"Tax Payable"}</definedName>
    <definedName name="XYZ_4_2" hidden="1">{#N/A,#N/A,FALSE,"DIT Summary";#N/A,#N/A,FALSE,"WCL Tax Provision";#N/A,#N/A,FALSE,"SCL Tax Provision";#N/A,#N/A,FALSE,"Tax Payable"}</definedName>
    <definedName name="XYZ_4_3" hidden="1">{#N/A,#N/A,FALSE,"DIT Summary";#N/A,#N/A,FALSE,"WCL Tax Provision";#N/A,#N/A,FALSE,"SCL Tax Provision";#N/A,#N/A,FALSE,"Tax Payable"}</definedName>
    <definedName name="XYZ_4_4" hidden="1">{#N/A,#N/A,FALSE,"DIT Summary";#N/A,#N/A,FALSE,"WCL Tax Provision";#N/A,#N/A,FALSE,"SCL Tax Provision";#N/A,#N/A,FALSE,"Tax Payable"}</definedName>
    <definedName name="XYZ_4_5" hidden="1">{#N/A,#N/A,FALSE,"DIT Summary";#N/A,#N/A,FALSE,"WCL Tax Provision";#N/A,#N/A,FALSE,"SCL Tax Provision";#N/A,#N/A,FALSE,"Tax Payable"}</definedName>
    <definedName name="XYZ_5" hidden="1">{#N/A,#N/A,FALSE,"DIT Summary";#N/A,#N/A,FALSE,"WCL Tax Provision";#N/A,#N/A,FALSE,"SCL Tax Provision";#N/A,#N/A,FALSE,"Tax Payable"}</definedName>
    <definedName name="XYZ_5_1" hidden="1">{#N/A,#N/A,FALSE,"DIT Summary";#N/A,#N/A,FALSE,"WCL Tax Provision";#N/A,#N/A,FALSE,"SCL Tax Provision";#N/A,#N/A,FALSE,"Tax Payable"}</definedName>
    <definedName name="XYZ_5_2" hidden="1">{#N/A,#N/A,FALSE,"DIT Summary";#N/A,#N/A,FALSE,"WCL Tax Provision";#N/A,#N/A,FALSE,"SCL Tax Provision";#N/A,#N/A,FALSE,"Tax Payable"}</definedName>
    <definedName name="XYZ_5_3" hidden="1">{#N/A,#N/A,FALSE,"DIT Summary";#N/A,#N/A,FALSE,"WCL Tax Provision";#N/A,#N/A,FALSE,"SCL Tax Provision";#N/A,#N/A,FALSE,"Tax Payable"}</definedName>
    <definedName name="XYZ_5_4" hidden="1">{#N/A,#N/A,FALSE,"DIT Summary";#N/A,#N/A,FALSE,"WCL Tax Provision";#N/A,#N/A,FALSE,"SCL Tax Provision";#N/A,#N/A,FALSE,"Tax Payable"}</definedName>
    <definedName name="XYZ_5_5" hidden="1">{#N/A,#N/A,FALSE,"DIT Summary";#N/A,#N/A,FALSE,"WCL Tax Provision";#N/A,#N/A,FALSE,"SCL Tax Provision";#N/A,#N/A,FALSE,"Tax Payable"}</definedName>
    <definedName name="y" hidden="1">{"Balance Sheet",#N/A,FALSE,"Stmt of Financial Position"}</definedName>
    <definedName name="Yamach_VV_Annual">'[54]TD-1.2'!$I$349</definedName>
    <definedName name="YE_1999">#REF!</definedName>
    <definedName name="YEAR">#REF!</definedName>
    <definedName name="Year_1">#REF!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5a">'[64]Income_Statement 2005-2011'!#REF!</definedName>
    <definedName name="Year6">#REF!</definedName>
    <definedName name="Year6a">'[64]Income_Statement 2005-2011'!#REF!</definedName>
    <definedName name="YEARCUR">#REF!</definedName>
    <definedName name="YearGrant">[139]Parameters!$C$3</definedName>
    <definedName name="YearMat">[139]Parameters!$C$4</definedName>
    <definedName name="Years_of_Operation">[46]Assumptions!$F$9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'[40]Dropdown Lists'!$G$2:$G$3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MPErate">#REF!</definedName>
    <definedName name="Yr1GasC">#REF!</definedName>
    <definedName name="Yr1GasR">#REF!</definedName>
    <definedName name="Yr1OilC">#REF!</definedName>
    <definedName name="Yr1OilR">#REF!</definedName>
    <definedName name="Yr1StripGas">#REF!</definedName>
    <definedName name="Yr1StripOil">#REF!</definedName>
    <definedName name="Yr2GasC">#REF!</definedName>
    <definedName name="Yr2GasR">#REF!</definedName>
    <definedName name="Yr2OilR">#REF!</definedName>
    <definedName name="Yr2StripGas">#REF!</definedName>
    <definedName name="YrList1">[112]Rebase!$K$134:$K$149</definedName>
    <definedName name="YrList2">[112]Rebase!$N$134:$N$149</definedName>
    <definedName name="YrList3">[112]Rebase!$R$134:$R$152</definedName>
    <definedName name="YrList4">[112]Rebase!$U$134:$U$152</definedName>
    <definedName name="YrsToMat">#REF!</definedName>
    <definedName name="YTD">#REF!</definedName>
    <definedName name="YTDAlbertaClipperEPU">'[321]EEP &amp; EECI (AC) Equity pu A09A'!$F$57</definedName>
    <definedName name="yui">[228]RIDERS!$AS$27</definedName>
    <definedName name="yy">#N/A</definedName>
    <definedName name="YYY" hidden="1">{#N/A,#N/A,FALSE,"Finance"}</definedName>
    <definedName name="yyyy">#REF!</definedName>
    <definedName name="z" hidden="1">{"Page 1",#N/A,FALSE,"Sheet1";"Page 2",#N/A,FALSE,"Sheet1"}</definedName>
    <definedName name="z_1" hidden="1">{"Page 1",#N/A,FALSE,"Sheet1";"Page 2",#N/A,FALSE,"Sheet1"}</definedName>
    <definedName name="z_1_1" hidden="1">{"Page 1",#N/A,FALSE,"Sheet1";"Page 2",#N/A,FALSE,"Sheet1"}</definedName>
    <definedName name="z_1_2" hidden="1">{"Page 1",#N/A,FALSE,"Sheet1";"Page 2",#N/A,FALSE,"Sheet1"}</definedName>
    <definedName name="z_1_3" hidden="1">{"Page 1",#N/A,FALSE,"Sheet1";"Page 2",#N/A,FALSE,"Sheet1"}</definedName>
    <definedName name="z_1_4" hidden="1">{"Page 1",#N/A,FALSE,"Sheet1";"Page 2",#N/A,FALSE,"Sheet1"}</definedName>
    <definedName name="z_1_5" hidden="1">{"Page 1",#N/A,FALSE,"Sheet1";"Page 2",#N/A,FALSE,"Sheet1"}</definedName>
    <definedName name="z_2" hidden="1">{"Page 1",#N/A,FALSE,"Sheet1";"Page 2",#N/A,FALSE,"Sheet1"}</definedName>
    <definedName name="z_2_1" hidden="1">{"Page 1",#N/A,FALSE,"Sheet1";"Page 2",#N/A,FALSE,"Sheet1"}</definedName>
    <definedName name="z_2_2" hidden="1">{"Page 1",#N/A,FALSE,"Sheet1";"Page 2",#N/A,FALSE,"Sheet1"}</definedName>
    <definedName name="z_2_3" hidden="1">{"Page 1",#N/A,FALSE,"Sheet1";"Page 2",#N/A,FALSE,"Sheet1"}</definedName>
    <definedName name="z_2_4" hidden="1">{"Page 1",#N/A,FALSE,"Sheet1";"Page 2",#N/A,FALSE,"Sheet1"}</definedName>
    <definedName name="z_2_5" hidden="1">{"Page 1",#N/A,FALSE,"Sheet1";"Page 2",#N/A,FALSE,"Sheet1"}</definedName>
    <definedName name="z_3" hidden="1">{"Page 1",#N/A,FALSE,"Sheet1";"Page 2",#N/A,FALSE,"Sheet1"}</definedName>
    <definedName name="z_3_1" hidden="1">{"Page 1",#N/A,FALSE,"Sheet1";"Page 2",#N/A,FALSE,"Sheet1"}</definedName>
    <definedName name="z_3_2" hidden="1">{"Page 1",#N/A,FALSE,"Sheet1";"Page 2",#N/A,FALSE,"Sheet1"}</definedName>
    <definedName name="z_3_3" hidden="1">{"Page 1",#N/A,FALSE,"Sheet1";"Page 2",#N/A,FALSE,"Sheet1"}</definedName>
    <definedName name="z_3_4" hidden="1">{"Page 1",#N/A,FALSE,"Sheet1";"Page 2",#N/A,FALSE,"Sheet1"}</definedName>
    <definedName name="z_3_5" hidden="1">{"Page 1",#N/A,FALSE,"Sheet1";"Page 2",#N/A,FALSE,"Sheet1"}</definedName>
    <definedName name="z_4" hidden="1">{"Page 1",#N/A,FALSE,"Sheet1";"Page 2",#N/A,FALSE,"Sheet1"}</definedName>
    <definedName name="z_4_1" hidden="1">{"Page 1",#N/A,FALSE,"Sheet1";"Page 2",#N/A,FALSE,"Sheet1"}</definedName>
    <definedName name="z_4_2" hidden="1">{"Page 1",#N/A,FALSE,"Sheet1";"Page 2",#N/A,FALSE,"Sheet1"}</definedName>
    <definedName name="z_4_3" hidden="1">{"Page 1",#N/A,FALSE,"Sheet1";"Page 2",#N/A,FALSE,"Sheet1"}</definedName>
    <definedName name="z_4_4" hidden="1">{"Page 1",#N/A,FALSE,"Sheet1";"Page 2",#N/A,FALSE,"Sheet1"}</definedName>
    <definedName name="z_4_5" hidden="1">{"Page 1",#N/A,FALSE,"Sheet1";"Page 2",#N/A,FALSE,"Sheet1"}</definedName>
    <definedName name="z_5" hidden="1">{"Page 1",#N/A,FALSE,"Sheet1";"Page 2",#N/A,FALSE,"Sheet1"}</definedName>
    <definedName name="z_5_1" hidden="1">{"Page 1",#N/A,FALSE,"Sheet1";"Page 2",#N/A,FALSE,"Sheet1"}</definedName>
    <definedName name="z_5_2" hidden="1">{"Page 1",#N/A,FALSE,"Sheet1";"Page 2",#N/A,FALSE,"Sheet1"}</definedName>
    <definedName name="z_5_3" hidden="1">{"Page 1",#N/A,FALSE,"Sheet1";"Page 2",#N/A,FALSE,"Sheet1"}</definedName>
    <definedName name="z_5_4" hidden="1">{"Page 1",#N/A,FALSE,"Sheet1";"Page 2",#N/A,FALSE,"Sheet1"}</definedName>
    <definedName name="z_5_5" hidden="1">{"Page 1",#N/A,FALSE,"Sheet1";"Page 2",#N/A,FALSE,"Sheet1"}</definedName>
    <definedName name="ZAPR8">#REF!</definedName>
    <definedName name="ZAUG8">#REF!</definedName>
    <definedName name="ZCONT">#REF!</definedName>
    <definedName name="ZDEC7">#REF!</definedName>
    <definedName name="ZDEC8">#REF!</definedName>
    <definedName name="ZDEFRD">#REF!</definedName>
    <definedName name="ZE_2013040816094417">[322]Sheet1!$A$1:$Q$1442</definedName>
    <definedName name="ZE_2014100109210029">#REF!</definedName>
    <definedName name="ZE_2015030208482961">#REF!</definedName>
    <definedName name="ZE_2015060112122615">#REF!</definedName>
    <definedName name="Zero">[63]Names!$B$3</definedName>
    <definedName name="ZERO_ALLOC">[323]Factors!#REF!</definedName>
    <definedName name="ZERO_CLASS">[324]Class!$A$1</definedName>
    <definedName name="ZERO_FUNC">[324]Func!$A$2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oomFactor">100</definedName>
    <definedName name="ZPEAK">#REF!</definedName>
    <definedName name="ZSEP8">#REF!</definedName>
    <definedName name="ZTOTAL">#REF!</definedName>
    <definedName name="zz" hidden="1">#REF!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26" l="1"/>
  <c r="A38" i="26" s="1"/>
  <c r="A38" i="25"/>
  <c r="A39" i="25" s="1"/>
  <c r="A40" i="25" s="1"/>
  <c r="A41" i="25" s="1"/>
  <c r="E46" i="26" l="1"/>
  <c r="A23" i="26"/>
  <c r="A24" i="26" s="1"/>
  <c r="A25" i="26" s="1"/>
  <c r="A26" i="26" s="1"/>
  <c r="A27" i="26" s="1"/>
  <c r="A28" i="26" s="1"/>
  <c r="A30" i="26" s="1"/>
  <c r="A34" i="26" s="1"/>
  <c r="A35" i="26" s="1"/>
  <c r="A36" i="26" s="1"/>
  <c r="A23" i="25"/>
  <c r="A24" i="25" s="1"/>
  <c r="A25" i="25" s="1"/>
  <c r="A26" i="25" s="1"/>
  <c r="A27" i="25" s="1"/>
  <c r="A28" i="25" s="1"/>
  <c r="A29" i="25" s="1"/>
  <c r="A30" i="25" s="1"/>
  <c r="A32" i="25" s="1"/>
  <c r="A36" i="25" s="1"/>
  <c r="A37" i="25" s="1"/>
  <c r="F32" i="25"/>
  <c r="A39" i="26" l="1"/>
  <c r="A40" i="26" s="1"/>
  <c r="A41" i="26" s="1"/>
  <c r="A42" i="26" s="1"/>
  <c r="A43" i="26" s="1"/>
  <c r="A44" i="26" s="1"/>
  <c r="A46" i="26" s="1"/>
  <c r="A48" i="26" s="1"/>
  <c r="A42" i="25"/>
  <c r="A43" i="25" s="1"/>
  <c r="A44" i="25" s="1"/>
  <c r="A45" i="25" s="1"/>
  <c r="A46" i="25" s="1"/>
  <c r="A47" i="25" s="1"/>
  <c r="A49" i="25" s="1"/>
  <c r="A51" i="25" s="1"/>
  <c r="C49" i="25"/>
  <c r="D30" i="26"/>
  <c r="C32" i="25"/>
  <c r="C51" i="25" s="1"/>
  <c r="D49" i="25"/>
  <c r="E30" i="26"/>
  <c r="E48" i="26" s="1"/>
  <c r="F46" i="26"/>
  <c r="C30" i="26"/>
  <c r="C48" i="26" s="1"/>
  <c r="G46" i="26"/>
  <c r="D32" i="25"/>
  <c r="E49" i="25"/>
  <c r="F30" i="26"/>
  <c r="C46" i="26"/>
  <c r="D46" i="26"/>
  <c r="E32" i="25"/>
  <c r="F49" i="25"/>
  <c r="F51" i="25" s="1"/>
  <c r="G30" i="26"/>
  <c r="E51" i="25" l="1"/>
  <c r="F48" i="26"/>
  <c r="D48" i="26"/>
  <c r="G48" i="26"/>
  <c r="D51" i="25"/>
  <c r="D37" i="24"/>
  <c r="G37" i="24"/>
  <c r="F37" i="24"/>
  <c r="A23" i="24"/>
  <c r="A24" i="24" s="1"/>
  <c r="A25" i="24" s="1"/>
  <c r="A26" i="24" s="1"/>
  <c r="A27" i="24" s="1"/>
  <c r="A28" i="24" s="1"/>
  <c r="A30" i="24" s="1"/>
  <c r="A34" i="24" s="1"/>
  <c r="A35" i="24" s="1"/>
  <c r="D69" i="23"/>
  <c r="D54" i="23"/>
  <c r="D39" i="23"/>
  <c r="A23" i="23"/>
  <c r="A24" i="23" s="1"/>
  <c r="A25" i="23" s="1"/>
  <c r="A26" i="23" s="1"/>
  <c r="A27" i="23" s="1"/>
  <c r="A28" i="23" s="1"/>
  <c r="A29" i="23" s="1"/>
  <c r="A30" i="23" s="1"/>
  <c r="A32" i="23" s="1"/>
  <c r="A36" i="23" s="1"/>
  <c r="A37" i="23" s="1"/>
  <c r="G49" i="24" l="1"/>
  <c r="F62" i="24"/>
  <c r="A37" i="24"/>
  <c r="A39" i="24" s="1"/>
  <c r="A43" i="24" s="1"/>
  <c r="A44" i="24" s="1"/>
  <c r="A45" i="24" s="1"/>
  <c r="A46" i="24" s="1"/>
  <c r="A47" i="24" s="1"/>
  <c r="A49" i="24" s="1"/>
  <c r="A53" i="24" s="1"/>
  <c r="A54" i="24" s="1"/>
  <c r="A55" i="24" s="1"/>
  <c r="A56" i="24" s="1"/>
  <c r="A57" i="24" s="1"/>
  <c r="A58" i="24" s="1"/>
  <c r="A59" i="24" s="1"/>
  <c r="A60" i="24" s="1"/>
  <c r="A62" i="24" s="1"/>
  <c r="A64" i="24" s="1"/>
  <c r="A66" i="24" s="1"/>
  <c r="C39" i="23"/>
  <c r="C54" i="23"/>
  <c r="E39" i="23"/>
  <c r="A39" i="23"/>
  <c r="A41" i="23" s="1"/>
  <c r="A45" i="23" s="1"/>
  <c r="A46" i="23" s="1"/>
  <c r="A47" i="23" s="1"/>
  <c r="A48" i="23" s="1"/>
  <c r="A49" i="23" s="1"/>
  <c r="A50" i="23" s="1"/>
  <c r="A51" i="23" s="1"/>
  <c r="A52" i="23" s="1"/>
  <c r="A54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9" i="23" s="1"/>
  <c r="A71" i="23" s="1"/>
  <c r="A73" i="23" s="1"/>
  <c r="C32" i="23"/>
  <c r="C41" i="23" s="1"/>
  <c r="F39" i="23"/>
  <c r="C30" i="24"/>
  <c r="E49" i="24"/>
  <c r="D62" i="24"/>
  <c r="D30" i="24"/>
  <c r="D39" i="24" s="1"/>
  <c r="F49" i="24"/>
  <c r="F64" i="24" s="1"/>
  <c r="E62" i="24"/>
  <c r="F30" i="24"/>
  <c r="F39" i="24" s="1"/>
  <c r="F66" i="24" s="1"/>
  <c r="G30" i="24"/>
  <c r="G39" i="24" s="1"/>
  <c r="C37" i="24"/>
  <c r="E30" i="24"/>
  <c r="G62" i="24"/>
  <c r="E37" i="24"/>
  <c r="E39" i="24" s="1"/>
  <c r="C49" i="24"/>
  <c r="D49" i="24"/>
  <c r="D64" i="24" s="1"/>
  <c r="D66" i="24" s="1"/>
  <c r="C62" i="24"/>
  <c r="D32" i="23"/>
  <c r="E54" i="23"/>
  <c r="E69" i="23"/>
  <c r="E32" i="23"/>
  <c r="F54" i="23"/>
  <c r="F71" i="23" s="1"/>
  <c r="F69" i="23"/>
  <c r="F32" i="23"/>
  <c r="C69" i="23"/>
  <c r="C71" i="23" s="1"/>
  <c r="E41" i="23"/>
  <c r="D41" i="23"/>
  <c r="D71" i="23"/>
  <c r="G64" i="24" l="1"/>
  <c r="G66" i="24" s="1"/>
  <c r="C39" i="24"/>
  <c r="F41" i="23"/>
  <c r="F73" i="23" s="1"/>
  <c r="C73" i="23"/>
  <c r="C66" i="24"/>
  <c r="C64" i="24"/>
  <c r="E64" i="24"/>
  <c r="E66" i="24" s="1"/>
  <c r="E71" i="23"/>
  <c r="E73" i="23"/>
  <c r="D73" i="23"/>
  <c r="G61" i="22"/>
  <c r="F61" i="22"/>
  <c r="E61" i="22"/>
  <c r="D61" i="22"/>
  <c r="C61" i="22"/>
  <c r="D48" i="22"/>
  <c r="G48" i="22"/>
  <c r="G63" i="22" s="1"/>
  <c r="F48" i="22"/>
  <c r="E48" i="22"/>
  <c r="C48" i="22"/>
  <c r="G36" i="22"/>
  <c r="F36" i="22"/>
  <c r="E36" i="22"/>
  <c r="D36" i="22"/>
  <c r="C36" i="22"/>
  <c r="F30" i="22"/>
  <c r="A23" i="22"/>
  <c r="A24" i="22" s="1"/>
  <c r="A25" i="22" s="1"/>
  <c r="A26" i="22" s="1"/>
  <c r="A27" i="22" s="1"/>
  <c r="A28" i="22" s="1"/>
  <c r="A30" i="22" s="1"/>
  <c r="A34" i="22" s="1"/>
  <c r="A36" i="22" s="1"/>
  <c r="G30" i="22"/>
  <c r="E30" i="22"/>
  <c r="D30" i="22"/>
  <c r="C30" i="22"/>
  <c r="C38" i="22" s="1"/>
  <c r="E68" i="21"/>
  <c r="F68" i="21"/>
  <c r="D68" i="21"/>
  <c r="C68" i="21"/>
  <c r="F53" i="21"/>
  <c r="F70" i="21" s="1"/>
  <c r="E53" i="21"/>
  <c r="D53" i="21"/>
  <c r="C53" i="21"/>
  <c r="C70" i="21" s="1"/>
  <c r="F38" i="21"/>
  <c r="E38" i="21"/>
  <c r="D38" i="21"/>
  <c r="C38" i="21"/>
  <c r="A23" i="21"/>
  <c r="A24" i="21" s="1"/>
  <c r="A25" i="21" s="1"/>
  <c r="A26" i="21" s="1"/>
  <c r="A27" i="21" s="1"/>
  <c r="A28" i="21" s="1"/>
  <c r="A29" i="21" s="1"/>
  <c r="A30" i="21" s="1"/>
  <c r="A32" i="21" s="1"/>
  <c r="A36" i="21" s="1"/>
  <c r="A38" i="21" s="1"/>
  <c r="F32" i="21"/>
  <c r="E32" i="21"/>
  <c r="D32" i="21"/>
  <c r="C32" i="21"/>
  <c r="F63" i="22" l="1"/>
  <c r="A38" i="22"/>
  <c r="A42" i="22" s="1"/>
  <c r="A43" i="22" s="1"/>
  <c r="A44" i="22" s="1"/>
  <c r="A45" i="22" s="1"/>
  <c r="A46" i="22" s="1"/>
  <c r="A48" i="22" s="1"/>
  <c r="A52" i="22" s="1"/>
  <c r="A53" i="22" s="1"/>
  <c r="A54" i="22" s="1"/>
  <c r="A55" i="22" s="1"/>
  <c r="A56" i="22" s="1"/>
  <c r="A57" i="22" s="1"/>
  <c r="A58" i="22" s="1"/>
  <c r="A59" i="22" s="1"/>
  <c r="A61" i="22" s="1"/>
  <c r="A63" i="22" s="1"/>
  <c r="A65" i="22" s="1"/>
  <c r="E63" i="22"/>
  <c r="D70" i="21"/>
  <c r="A40" i="21"/>
  <c r="A44" i="21" s="1"/>
  <c r="A45" i="21" s="1"/>
  <c r="A46" i="21" s="1"/>
  <c r="A47" i="21" s="1"/>
  <c r="A48" i="21" s="1"/>
  <c r="A49" i="21" s="1"/>
  <c r="A50" i="21" s="1"/>
  <c r="A51" i="21" s="1"/>
  <c r="A53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8" i="21" s="1"/>
  <c r="A70" i="21" s="1"/>
  <c r="A72" i="21" s="1"/>
  <c r="E70" i="21"/>
  <c r="G38" i="22"/>
  <c r="G65" i="22" s="1"/>
  <c r="C40" i="21"/>
  <c r="C72" i="21" s="1"/>
  <c r="D40" i="21"/>
  <c r="D72" i="21" s="1"/>
  <c r="E40" i="21"/>
  <c r="E72" i="21" s="1"/>
  <c r="D38" i="22"/>
  <c r="F38" i="22"/>
  <c r="F65" i="22" s="1"/>
  <c r="D63" i="22"/>
  <c r="F40" i="21"/>
  <c r="F72" i="21" s="1"/>
  <c r="E38" i="22"/>
  <c r="C63" i="22"/>
  <c r="C65" i="22" s="1"/>
  <c r="E65" i="22" l="1"/>
  <c r="D65" i="22"/>
  <c r="G53" i="20"/>
  <c r="F53" i="20"/>
  <c r="E53" i="20"/>
  <c r="D53" i="20"/>
  <c r="C53" i="20"/>
  <c r="C40" i="20"/>
  <c r="G40" i="20"/>
  <c r="G55" i="20" s="1"/>
  <c r="F40" i="20"/>
  <c r="F55" i="20" s="1"/>
  <c r="E40" i="20"/>
  <c r="E55" i="20" s="1"/>
  <c r="D40" i="20"/>
  <c r="D30" i="20"/>
  <c r="A23" i="20"/>
  <c r="A24" i="20" s="1"/>
  <c r="A25" i="20" s="1"/>
  <c r="A26" i="20" s="1"/>
  <c r="A27" i="20" s="1"/>
  <c r="A28" i="20" s="1"/>
  <c r="A30" i="20" s="1"/>
  <c r="G30" i="20"/>
  <c r="F30" i="20"/>
  <c r="E30" i="20"/>
  <c r="C30" i="20"/>
  <c r="F60" i="19"/>
  <c r="E60" i="19"/>
  <c r="D60" i="19"/>
  <c r="C60" i="19"/>
  <c r="F45" i="19"/>
  <c r="E45" i="19"/>
  <c r="E62" i="19" s="1"/>
  <c r="D45" i="19"/>
  <c r="D62" i="19" s="1"/>
  <c r="C45" i="19"/>
  <c r="A23" i="19"/>
  <c r="A24" i="19" s="1"/>
  <c r="A25" i="19" s="1"/>
  <c r="A26" i="19" s="1"/>
  <c r="A27" i="19" s="1"/>
  <c r="A28" i="19" s="1"/>
  <c r="A29" i="19" s="1"/>
  <c r="A30" i="19" s="1"/>
  <c r="A32" i="19" s="1"/>
  <c r="F32" i="19"/>
  <c r="E32" i="19"/>
  <c r="D32" i="19"/>
  <c r="C32" i="19"/>
  <c r="D64" i="19" l="1"/>
  <c r="E64" i="19"/>
  <c r="C62" i="19"/>
  <c r="C64" i="19"/>
  <c r="G57" i="20"/>
  <c r="E57" i="20"/>
  <c r="F57" i="20"/>
  <c r="A34" i="20"/>
  <c r="A35" i="20" s="1"/>
  <c r="A36" i="20" s="1"/>
  <c r="A37" i="20" s="1"/>
  <c r="A38" i="20" s="1"/>
  <c r="A40" i="20" s="1"/>
  <c r="A44" i="20" s="1"/>
  <c r="A45" i="20" s="1"/>
  <c r="A46" i="20" s="1"/>
  <c r="A47" i="20" s="1"/>
  <c r="A48" i="20" s="1"/>
  <c r="A49" i="20" s="1"/>
  <c r="A50" i="20" s="1"/>
  <c r="A51" i="20" s="1"/>
  <c r="A53" i="20" s="1"/>
  <c r="A55" i="20" s="1"/>
  <c r="A57" i="20" s="1"/>
  <c r="D55" i="20"/>
  <c r="D57" i="20" s="1"/>
  <c r="A36" i="19"/>
  <c r="A37" i="19" s="1"/>
  <c r="A38" i="19" s="1"/>
  <c r="A39" i="19" s="1"/>
  <c r="A40" i="19" s="1"/>
  <c r="A41" i="19" s="1"/>
  <c r="A42" i="19" s="1"/>
  <c r="A43" i="19" s="1"/>
  <c r="A45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60" i="19" s="1"/>
  <c r="A62" i="19" s="1"/>
  <c r="A64" i="19" s="1"/>
  <c r="F62" i="19"/>
  <c r="F64" i="19" s="1"/>
  <c r="C55" i="20"/>
  <c r="C57" i="20" s="1"/>
  <c r="G50" i="18" l="1"/>
  <c r="F50" i="18"/>
  <c r="E50" i="18"/>
  <c r="D50" i="18"/>
  <c r="G37" i="18"/>
  <c r="G52" i="18" s="1"/>
  <c r="F37" i="18"/>
  <c r="F52" i="18" s="1"/>
  <c r="E37" i="18"/>
  <c r="E52" i="18" s="1"/>
  <c r="D37" i="18"/>
  <c r="D52" i="18" s="1"/>
  <c r="C37" i="18"/>
  <c r="A23" i="18"/>
  <c r="A24" i="18" s="1"/>
  <c r="A25" i="18" s="1"/>
  <c r="A27" i="18" s="1"/>
  <c r="A31" i="18" s="1"/>
  <c r="A32" i="18" s="1"/>
  <c r="A33" i="18" s="1"/>
  <c r="A34" i="18" s="1"/>
  <c r="A35" i="18" s="1"/>
  <c r="A37" i="18" s="1"/>
  <c r="A41" i="18" s="1"/>
  <c r="A42" i="18" s="1"/>
  <c r="A43" i="18" s="1"/>
  <c r="A44" i="18" s="1"/>
  <c r="A45" i="18" s="1"/>
  <c r="A46" i="18" s="1"/>
  <c r="A47" i="18" s="1"/>
  <c r="A48" i="18" s="1"/>
  <c r="A50" i="18" s="1"/>
  <c r="A52" i="18" s="1"/>
  <c r="A54" i="18" s="1"/>
  <c r="G27" i="18"/>
  <c r="F27" i="18"/>
  <c r="E27" i="18"/>
  <c r="D27" i="18"/>
  <c r="C27" i="18"/>
  <c r="F55" i="17"/>
  <c r="E55" i="17"/>
  <c r="D55" i="17"/>
  <c r="C55" i="17"/>
  <c r="F40" i="17"/>
  <c r="E40" i="17"/>
  <c r="D40" i="17"/>
  <c r="D57" i="17" s="1"/>
  <c r="C40" i="17"/>
  <c r="C57" i="17" s="1"/>
  <c r="F27" i="17"/>
  <c r="E27" i="17"/>
  <c r="A23" i="17"/>
  <c r="A24" i="17" s="1"/>
  <c r="A25" i="17" s="1"/>
  <c r="A27" i="17" s="1"/>
  <c r="A31" i="17" s="1"/>
  <c r="A32" i="17" s="1"/>
  <c r="A33" i="17" s="1"/>
  <c r="A34" i="17" s="1"/>
  <c r="A35" i="17" s="1"/>
  <c r="A36" i="17" s="1"/>
  <c r="A37" i="17" s="1"/>
  <c r="A38" i="17" s="1"/>
  <c r="A40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5" i="17" s="1"/>
  <c r="A57" i="17" s="1"/>
  <c r="A59" i="17" s="1"/>
  <c r="D27" i="17"/>
  <c r="C27" i="17"/>
  <c r="F57" i="17" l="1"/>
  <c r="F59" i="17" s="1"/>
  <c r="E57" i="17"/>
  <c r="E59" i="17" s="1"/>
  <c r="C50" i="18"/>
  <c r="D54" i="18"/>
  <c r="E54" i="18"/>
  <c r="F54" i="18"/>
  <c r="C59" i="17"/>
  <c r="G54" i="18"/>
  <c r="D59" i="17"/>
  <c r="C52" i="18"/>
  <c r="C54" i="18" s="1"/>
  <c r="A22" i="16" l="1"/>
  <c r="A23" i="16" s="1"/>
  <c r="A24" i="16" s="1"/>
  <c r="A26" i="16" s="1"/>
  <c r="G26" i="16"/>
  <c r="F26" i="16"/>
  <c r="E26" i="16"/>
  <c r="D26" i="16"/>
  <c r="C26" i="16"/>
  <c r="G16" i="16"/>
  <c r="C16" i="16"/>
  <c r="D27" i="15"/>
  <c r="A23" i="15"/>
  <c r="A24" i="15" s="1"/>
  <c r="A25" i="15" s="1"/>
  <c r="A27" i="15" s="1"/>
  <c r="F27" i="15"/>
  <c r="E27" i="15"/>
  <c r="C27" i="15"/>
  <c r="G38" i="14" l="1"/>
  <c r="F38" i="14"/>
  <c r="E38" i="14"/>
  <c r="D38" i="14"/>
  <c r="C38" i="14"/>
  <c r="C25" i="14"/>
  <c r="A20" i="14"/>
  <c r="A21" i="14" s="1"/>
  <c r="A22" i="14" s="1"/>
  <c r="A23" i="14" s="1"/>
  <c r="A25" i="14" s="1"/>
  <c r="A29" i="14" s="1"/>
  <c r="A30" i="14" s="1"/>
  <c r="A31" i="14" s="1"/>
  <c r="A32" i="14" s="1"/>
  <c r="A33" i="14" s="1"/>
  <c r="A34" i="14" s="1"/>
  <c r="A35" i="14" s="1"/>
  <c r="A36" i="14" s="1"/>
  <c r="A38" i="14" s="1"/>
  <c r="A40" i="14" s="1"/>
  <c r="G25" i="14"/>
  <c r="G40" i="14" s="1"/>
  <c r="F25" i="14"/>
  <c r="F40" i="14" s="1"/>
  <c r="E25" i="14"/>
  <c r="D25" i="14"/>
  <c r="D40" i="14" s="1"/>
  <c r="G14" i="14"/>
  <c r="C14" i="14"/>
  <c r="F42" i="13"/>
  <c r="E42" i="13"/>
  <c r="D42" i="13"/>
  <c r="C42" i="13"/>
  <c r="A19" i="13"/>
  <c r="A20" i="13" s="1"/>
  <c r="A21" i="13" s="1"/>
  <c r="A22" i="13" s="1"/>
  <c r="A23" i="13" s="1"/>
  <c r="A24" i="13" s="1"/>
  <c r="A25" i="13" s="1"/>
  <c r="A27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2" i="13" s="1"/>
  <c r="A44" i="13" s="1"/>
  <c r="F27" i="13"/>
  <c r="E27" i="13"/>
  <c r="D27" i="13"/>
  <c r="D44" i="13" s="1"/>
  <c r="C27" i="13"/>
  <c r="F44" i="13" l="1"/>
  <c r="E44" i="13"/>
  <c r="C40" i="14"/>
  <c r="E40" i="14"/>
  <c r="C44" i="13"/>
  <c r="E37" i="12" l="1"/>
  <c r="Q34" i="12"/>
  <c r="O37" i="12"/>
  <c r="M26" i="12"/>
  <c r="E26" i="12"/>
  <c r="E39" i="12" s="1"/>
  <c r="Q21" i="12"/>
  <c r="O26" i="12"/>
  <c r="N45" i="11"/>
  <c r="L41" i="11"/>
  <c r="J41" i="11"/>
  <c r="H41" i="11"/>
  <c r="F41" i="11"/>
  <c r="E41" i="11"/>
  <c r="N39" i="11"/>
  <c r="N38" i="11"/>
  <c r="I41" i="11"/>
  <c r="N37" i="11"/>
  <c r="N36" i="11"/>
  <c r="N35" i="11"/>
  <c r="N34" i="11"/>
  <c r="N33" i="11"/>
  <c r="N32" i="11"/>
  <c r="N31" i="11"/>
  <c r="N30" i="11"/>
  <c r="L27" i="11"/>
  <c r="J27" i="11"/>
  <c r="H27" i="11"/>
  <c r="F27" i="11"/>
  <c r="N25" i="11"/>
  <c r="N24" i="11"/>
  <c r="N20" i="11"/>
  <c r="N19" i="11"/>
  <c r="Q31" i="12" l="1"/>
  <c r="Q19" i="12"/>
  <c r="G26" i="12"/>
  <c r="O39" i="12"/>
  <c r="Q23" i="12"/>
  <c r="I37" i="12"/>
  <c r="K37" i="12"/>
  <c r="Q33" i="12"/>
  <c r="Q30" i="12"/>
  <c r="Q20" i="12"/>
  <c r="I26" i="12"/>
  <c r="Q35" i="12"/>
  <c r="G37" i="12"/>
  <c r="G39" i="12" s="1"/>
  <c r="Q22" i="12"/>
  <c r="Q24" i="12"/>
  <c r="Q32" i="12"/>
  <c r="M37" i="12"/>
  <c r="M39" i="12" s="1"/>
  <c r="G27" i="11"/>
  <c r="N23" i="11"/>
  <c r="G41" i="11"/>
  <c r="I27" i="11"/>
  <c r="N41" i="11"/>
  <c r="N21" i="11"/>
  <c r="K27" i="11"/>
  <c r="N22" i="11"/>
  <c r="I43" i="11"/>
  <c r="I47" i="11" s="1"/>
  <c r="G43" i="11"/>
  <c r="G47" i="11" s="1"/>
  <c r="K43" i="11"/>
  <c r="K47" i="11" s="1"/>
  <c r="K26" i="12"/>
  <c r="E27" i="11"/>
  <c r="E43" i="11" s="1"/>
  <c r="E47" i="11" s="1"/>
  <c r="Q28" i="12"/>
  <c r="Q29" i="12"/>
  <c r="K41" i="11"/>
  <c r="N18" i="11"/>
  <c r="K39" i="12" l="1"/>
  <c r="Q26" i="12"/>
  <c r="I39" i="12"/>
  <c r="N27" i="11"/>
  <c r="N43" i="11" s="1"/>
  <c r="N47" i="11" s="1"/>
  <c r="Q37" i="12"/>
  <c r="Q39" i="12" s="1"/>
  <c r="N40" i="9" l="1"/>
  <c r="K40" i="9"/>
  <c r="I40" i="9"/>
  <c r="G40" i="9"/>
  <c r="E40" i="9"/>
  <c r="K27" i="9"/>
  <c r="G27" i="9"/>
  <c r="G42" i="9" s="1"/>
  <c r="E27" i="9"/>
  <c r="N24" i="9"/>
  <c r="I23" i="9"/>
  <c r="N23" i="9" s="1"/>
  <c r="N22" i="9"/>
  <c r="I21" i="9"/>
  <c r="N21" i="9" s="1"/>
  <c r="N20" i="9"/>
  <c r="N19" i="9"/>
  <c r="N18" i="9"/>
  <c r="N27" i="9" l="1"/>
  <c r="N42" i="9" s="1"/>
  <c r="N46" i="9" s="1"/>
  <c r="I27" i="9"/>
  <c r="I42" i="9" s="1"/>
  <c r="K42" i="9"/>
  <c r="M35" i="6" l="1"/>
  <c r="G35" i="6"/>
  <c r="E35" i="6"/>
  <c r="I33" i="6"/>
  <c r="O33" i="6" s="1"/>
  <c r="O32" i="6"/>
  <c r="O31" i="6"/>
  <c r="O30" i="6"/>
  <c r="K29" i="6"/>
  <c r="O29" i="6" s="1"/>
  <c r="I29" i="6"/>
  <c r="O28" i="6"/>
  <c r="I28" i="6"/>
  <c r="K27" i="6"/>
  <c r="I27" i="6"/>
  <c r="I35" i="6" s="1"/>
  <c r="M25" i="6"/>
  <c r="M37" i="6" s="1"/>
  <c r="K25" i="6"/>
  <c r="E25" i="6"/>
  <c r="E37" i="6" s="1"/>
  <c r="I23" i="6"/>
  <c r="G23" i="6"/>
  <c r="G22" i="6"/>
  <c r="O22" i="6" s="1"/>
  <c r="I21" i="6"/>
  <c r="G21" i="6"/>
  <c r="G20" i="6"/>
  <c r="O20" i="6" s="1"/>
  <c r="I19" i="6"/>
  <c r="G19" i="6"/>
  <c r="G25" i="6" s="1"/>
  <c r="G37" i="6" s="1"/>
  <c r="N44" i="5"/>
  <c r="L40" i="5"/>
  <c r="J40" i="5"/>
  <c r="I40" i="5"/>
  <c r="H40" i="5"/>
  <c r="F40" i="5"/>
  <c r="E40" i="5"/>
  <c r="N38" i="5"/>
  <c r="N37" i="5"/>
  <c r="N36" i="5"/>
  <c r="N35" i="5"/>
  <c r="N34" i="5"/>
  <c r="K33" i="5"/>
  <c r="G33" i="5"/>
  <c r="G32" i="5"/>
  <c r="N32" i="5" s="1"/>
  <c r="K31" i="5"/>
  <c r="N31" i="5" s="1"/>
  <c r="G31" i="5"/>
  <c r="N30" i="5"/>
  <c r="L27" i="5"/>
  <c r="K27" i="5"/>
  <c r="J27" i="5"/>
  <c r="H27" i="5"/>
  <c r="F27" i="5"/>
  <c r="E27" i="5"/>
  <c r="E42" i="5" s="1"/>
  <c r="E46" i="5" s="1"/>
  <c r="N25" i="5"/>
  <c r="N24" i="5"/>
  <c r="N23" i="5"/>
  <c r="N22" i="5"/>
  <c r="I21" i="5"/>
  <c r="G21" i="5"/>
  <c r="I20" i="5"/>
  <c r="I27" i="5" s="1"/>
  <c r="I42" i="5" s="1"/>
  <c r="I46" i="5" s="1"/>
  <c r="G20" i="5"/>
  <c r="N20" i="5" s="1"/>
  <c r="N19" i="5"/>
  <c r="N18" i="5"/>
  <c r="O19" i="6" l="1"/>
  <c r="O21" i="6"/>
  <c r="K35" i="6"/>
  <c r="K37" i="6" s="1"/>
  <c r="O23" i="6"/>
  <c r="K42" i="5"/>
  <c r="K46" i="5" s="1"/>
  <c r="N40" i="5"/>
  <c r="K40" i="5"/>
  <c r="G40" i="5"/>
  <c r="N21" i="5"/>
  <c r="N27" i="5" s="1"/>
  <c r="N42" i="5" s="1"/>
  <c r="N46" i="5" s="1"/>
  <c r="N33" i="5"/>
  <c r="G27" i="5"/>
  <c r="G42" i="5" s="1"/>
  <c r="G46" i="5" s="1"/>
  <c r="I25" i="6"/>
  <c r="I37" i="6" s="1"/>
  <c r="O27" i="6"/>
  <c r="O35" i="6" s="1"/>
  <c r="O25" i="6" l="1"/>
  <c r="O37" i="6" s="1"/>
  <c r="M35" i="4" l="1"/>
  <c r="K35" i="4"/>
  <c r="I35" i="4"/>
  <c r="G35" i="4"/>
  <c r="E35" i="4"/>
  <c r="O33" i="4"/>
  <c r="O32" i="4"/>
  <c r="O31" i="4"/>
  <c r="O30" i="4"/>
  <c r="O29" i="4"/>
  <c r="O28" i="4"/>
  <c r="O27" i="4"/>
  <c r="O35" i="4" s="1"/>
  <c r="M25" i="4"/>
  <c r="M37" i="4" s="1"/>
  <c r="K25" i="4"/>
  <c r="K37" i="4" s="1"/>
  <c r="I25" i="4"/>
  <c r="I37" i="4" s="1"/>
  <c r="G25" i="4"/>
  <c r="G37" i="4" s="1"/>
  <c r="E25" i="4"/>
  <c r="E37" i="4" s="1"/>
  <c r="O23" i="4"/>
  <c r="O22" i="4"/>
  <c r="O21" i="4"/>
  <c r="O20" i="4"/>
  <c r="O19" i="4"/>
  <c r="O25" i="4" s="1"/>
  <c r="O37" i="4" s="1"/>
  <c r="N44" i="3"/>
  <c r="L40" i="3"/>
  <c r="K40" i="3"/>
  <c r="J40" i="3"/>
  <c r="I40" i="3"/>
  <c r="H40" i="3"/>
  <c r="G40" i="3"/>
  <c r="G42" i="3" s="1"/>
  <c r="G46" i="3" s="1"/>
  <c r="F40" i="3"/>
  <c r="E40" i="3"/>
  <c r="N38" i="3"/>
  <c r="N37" i="3"/>
  <c r="N36" i="3"/>
  <c r="N35" i="3"/>
  <c r="N34" i="3"/>
  <c r="N33" i="3"/>
  <c r="N32" i="3"/>
  <c r="N31" i="3"/>
  <c r="N30" i="3"/>
  <c r="N40" i="3" s="1"/>
  <c r="L27" i="3"/>
  <c r="K27" i="3"/>
  <c r="K42" i="3" s="1"/>
  <c r="K46" i="3" s="1"/>
  <c r="J27" i="3"/>
  <c r="I27" i="3"/>
  <c r="I42" i="3" s="1"/>
  <c r="I46" i="3" s="1"/>
  <c r="H27" i="3"/>
  <c r="G27" i="3"/>
  <c r="F27" i="3"/>
  <c r="E27" i="3"/>
  <c r="E42" i="3" s="1"/>
  <c r="E46" i="3" s="1"/>
  <c r="N25" i="3"/>
  <c r="N24" i="3"/>
  <c r="N23" i="3"/>
  <c r="N22" i="3"/>
  <c r="N21" i="3"/>
  <c r="N20" i="3"/>
  <c r="N19" i="3"/>
  <c r="N18" i="3"/>
  <c r="N27" i="3" s="1"/>
  <c r="N42" i="3" s="1"/>
  <c r="N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Humphreys-Brosseau, Julie</author>
  </authors>
  <commentList>
    <comment ref="O37" authorId="0" shapeId="0" xr:uid="{DF4ED16C-6100-4B12-B96D-37168D280B3D}">
      <text>
        <r>
          <rPr>
            <b/>
            <sz val="9"/>
            <color indexed="81"/>
            <rFont val="Tahoma"/>
            <family val="2"/>
          </rPr>
          <t>Humphreys-Brosseau, Julie:</t>
        </r>
        <r>
          <rPr>
            <sz val="9"/>
            <color indexed="81"/>
            <rFont val="Tahoma"/>
            <family val="2"/>
          </rPr>
          <t xml:space="preserve">
Rounding
</t>
        </r>
      </text>
    </comment>
  </commentList>
</comments>
</file>

<file path=xl/sharedStrings.xml><?xml version="1.0" encoding="utf-8"?>
<sst xmlns="http://schemas.openxmlformats.org/spreadsheetml/2006/main" count="1314" uniqueCount="143">
  <si>
    <t>UNION GAS LIMITED</t>
  </si>
  <si>
    <t>Continuity of Property, Plant  and Equipment</t>
  </si>
  <si>
    <t>Calendar Year Ending December 31, 2013</t>
  </si>
  <si>
    <t xml:space="preserve"> </t>
  </si>
  <si>
    <t>Additions</t>
  </si>
  <si>
    <t>Line</t>
  </si>
  <si>
    <t>Balance</t>
  </si>
  <si>
    <t>Capital</t>
  </si>
  <si>
    <t>Net</t>
  </si>
  <si>
    <t xml:space="preserve">Net </t>
  </si>
  <si>
    <t>Adjusted</t>
  </si>
  <si>
    <t>No.</t>
  </si>
  <si>
    <t>Particulars   ($000's)</t>
  </si>
  <si>
    <t>Dec. 31/12</t>
  </si>
  <si>
    <t>Transfers</t>
  </si>
  <si>
    <t>Salvage</t>
  </si>
  <si>
    <t>Retirements</t>
  </si>
  <si>
    <t>Dec. 31/13</t>
  </si>
  <si>
    <t>Adjustments</t>
  </si>
  <si>
    <t>(a)</t>
  </si>
  <si>
    <t>(b)</t>
  </si>
  <si>
    <t>(c)</t>
  </si>
  <si>
    <t>(g)</t>
  </si>
  <si>
    <t>(h)</t>
  </si>
  <si>
    <t>(d)</t>
  </si>
  <si>
    <t>(e)</t>
  </si>
  <si>
    <t>(f)</t>
  </si>
  <si>
    <t>Unregulated Gas Plant in Service:</t>
  </si>
  <si>
    <t>Underground storage plant:</t>
  </si>
  <si>
    <t>Land</t>
  </si>
  <si>
    <t>$</t>
  </si>
  <si>
    <t>Land rights</t>
  </si>
  <si>
    <t>Structures and improvements</t>
  </si>
  <si>
    <t xml:space="preserve">Wells </t>
  </si>
  <si>
    <t>Compressor equipment</t>
  </si>
  <si>
    <t>Measuring &amp; regulating equipment</t>
  </si>
  <si>
    <t>Base pressure gas</t>
  </si>
  <si>
    <t>Other equipment</t>
  </si>
  <si>
    <t>General plant:</t>
  </si>
  <si>
    <t>Structures &amp; improvements</t>
  </si>
  <si>
    <t xml:space="preserve">Office furniture &amp; equipment </t>
  </si>
  <si>
    <t>Office equipment - computers</t>
  </si>
  <si>
    <t xml:space="preserve"> Transportation equipment</t>
  </si>
  <si>
    <t>Heavy work equipment</t>
  </si>
  <si>
    <t>Tools &amp; work equipment</t>
  </si>
  <si>
    <t xml:space="preserve"> Communication equipment</t>
  </si>
  <si>
    <t xml:space="preserve">Communication structures </t>
  </si>
  <si>
    <t>Other general equipment</t>
  </si>
  <si>
    <t>Total gas plant in service</t>
  </si>
  <si>
    <t>Gas plant under construction</t>
  </si>
  <si>
    <t>Total unregulated property plant and equipment</t>
  </si>
  <si>
    <t>Continuity of Accumulated Depreciation</t>
  </si>
  <si>
    <t>Provisions</t>
  </si>
  <si>
    <t>/(Costs)</t>
  </si>
  <si>
    <t xml:space="preserve"> Land rights</t>
  </si>
  <si>
    <t>Wells and lines</t>
  </si>
  <si>
    <t>Office furniture &amp; equipment</t>
  </si>
  <si>
    <t xml:space="preserve">Office equipment - computers </t>
  </si>
  <si>
    <t>Transportation equipment</t>
  </si>
  <si>
    <t>Tools and other equipment</t>
  </si>
  <si>
    <t>Communication  equipment</t>
  </si>
  <si>
    <t>Total unregulated gas plant in service</t>
  </si>
  <si>
    <t>Calendar Year Ending December 31, 2014</t>
  </si>
  <si>
    <t>Dec. 31/14</t>
  </si>
  <si>
    <t>Communication equipment</t>
  </si>
  <si>
    <t>(Deprec)</t>
  </si>
  <si>
    <t>Calendar Year Ending December 31, 2015</t>
  </si>
  <si>
    <t>Dec. 31/15</t>
  </si>
  <si>
    <t>Calendar Year Ending December 31, 2016</t>
  </si>
  <si>
    <t>Dec. 31/16</t>
  </si>
  <si>
    <t>Calendar Year Ending December 31, 2017</t>
  </si>
  <si>
    <t>Dec. 31/17</t>
  </si>
  <si>
    <t>Calendar Year Ending December 31, 2018</t>
  </si>
  <si>
    <t>Dec. 31/18</t>
  </si>
  <si>
    <t>NGV</t>
  </si>
  <si>
    <t>Other</t>
  </si>
  <si>
    <t>TABLE 1</t>
  </si>
  <si>
    <t>UGL RATE ZONE UNREGULATED GAS PLANT</t>
  </si>
  <si>
    <t>CONTINUITY OF PROPERTY, PLANT AND EQUIPMENT</t>
  </si>
  <si>
    <t>2019 ACTUAL</t>
  </si>
  <si>
    <t>Opening</t>
  </si>
  <si>
    <t>Closing</t>
  </si>
  <si>
    <t>Particulars ($millions)</t>
  </si>
  <si>
    <t>Dec.2018</t>
  </si>
  <si>
    <t>Dec.2019</t>
  </si>
  <si>
    <t>Underground storage plant</t>
  </si>
  <si>
    <t>Measuring and regulating equipment</t>
  </si>
  <si>
    <t>Sub-Total</t>
  </si>
  <si>
    <t>General plant</t>
  </si>
  <si>
    <t>Office furniture and equipment</t>
  </si>
  <si>
    <t>Tools and work equipment</t>
  </si>
  <si>
    <t>Total plant in service</t>
  </si>
  <si>
    <t>TABLE 2</t>
  </si>
  <si>
    <t>CONTINUITY OF ACCUMULATED DEPRECIATION</t>
  </si>
  <si>
    <t>YEAR END BALANCES</t>
  </si>
  <si>
    <t>Costs</t>
  </si>
  <si>
    <t>Net of</t>
  </si>
  <si>
    <t>Proceeds</t>
  </si>
  <si>
    <t>Total</t>
  </si>
  <si>
    <t>TABLE 5</t>
  </si>
  <si>
    <t>EGD RATE ZONE UNREGULATED GAS PLANT</t>
  </si>
  <si>
    <t>Production assets</t>
  </si>
  <si>
    <t>Land rights intangibles</t>
  </si>
  <si>
    <t>Storage</t>
  </si>
  <si>
    <t>ARO on oil assets</t>
  </si>
  <si>
    <t>TABLE 6</t>
  </si>
  <si>
    <t>EGD Rate Zone Underground storage plant</t>
  </si>
  <si>
    <t>ARO Depeltion on Oil and Gas</t>
  </si>
  <si>
    <t>EGI UNREGULATED GAS PLANT</t>
  </si>
  <si>
    <t>2020 ACTUAL</t>
  </si>
  <si>
    <t>Dec.2020</t>
  </si>
  <si>
    <t>EGD Rate Zone</t>
  </si>
  <si>
    <t>EGD Rate Zone Total</t>
  </si>
  <si>
    <t>Union Rate Zone Underground Storage Plant</t>
  </si>
  <si>
    <t>Union Rate Zone General Plant</t>
  </si>
  <si>
    <t>Sub-total</t>
  </si>
  <si>
    <t>Union Rate Zone Total</t>
  </si>
  <si>
    <t>EGI Total</t>
  </si>
  <si>
    <t>2021 ACTUAL</t>
  </si>
  <si>
    <t>Dec.2021</t>
  </si>
  <si>
    <t>Wells</t>
  </si>
  <si>
    <t>Field Lines</t>
  </si>
  <si>
    <t>Note:</t>
  </si>
  <si>
    <t>1 - Adjustment to opening balance to reallocate base pressure gas to unregulated</t>
  </si>
  <si>
    <t>2022 ACTUAL (PRELIMINARY)</t>
  </si>
  <si>
    <t>Dec.2022</t>
  </si>
  <si>
    <t>EGD Rate Zone Underground Storage Plant</t>
  </si>
  <si>
    <t>EGD Rate Zone General Plant</t>
  </si>
  <si>
    <t>Renewable Natural Gas</t>
  </si>
  <si>
    <t>2023 BRIDGE YEAR</t>
  </si>
  <si>
    <t>Dec.2023</t>
  </si>
  <si>
    <t>Geothermal</t>
  </si>
  <si>
    <t>Note</t>
  </si>
  <si>
    <t>2023 opening balance is based on 2022 Estimate ending balance</t>
  </si>
  <si>
    <t>2024 TEST YEAR</t>
  </si>
  <si>
    <t>Dec.2024</t>
  </si>
  <si>
    <t>Underground Storage Plant</t>
  </si>
  <si>
    <t>General Plant</t>
  </si>
  <si>
    <t>Communication structures &amp; equip.</t>
  </si>
  <si>
    <t>Computer equipment</t>
  </si>
  <si>
    <t>Software Aquired/Developed</t>
  </si>
  <si>
    <t>WAMS</t>
  </si>
  <si>
    <t>2024 opening balance includes asset harmonization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</si>
</sst>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"/>
    <numFmt numFmtId="166" formatCode="_(* #,##0.0_);_(* \(#,##0.0\);_(* &quot;-&quot;?_);_(@_)"/>
  </numFmts>
  <fonts count="18">
    <font>
      <sz val="10"/>
      <name val="Arial MT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 MT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37" fontId="0" fillId="0" borderId="0"/>
    <xf numFmtId="43" fontId="8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2" fillId="0" borderId="0"/>
  </cellStyleXfs>
  <cellXfs count="135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4" fillId="0" borderId="0" xfId="0" applyFont="1" applyAlignment="1">
      <alignment horizontal="centerContinuous"/>
    </xf>
    <xf numFmtId="37" fontId="1" fillId="0" borderId="0" xfId="0" applyFont="1" applyAlignment="1">
      <alignment horizontal="centerContinuous"/>
    </xf>
    <xf numFmtId="37" fontId="2" fillId="0" borderId="0" xfId="0" applyFont="1" applyAlignment="1">
      <alignment horizontal="centerContinuous"/>
    </xf>
    <xf numFmtId="37" fontId="3" fillId="0" borderId="0" xfId="0" applyFont="1" applyAlignment="1">
      <alignment horizontal="centerContinuous"/>
    </xf>
    <xf numFmtId="37" fontId="1" fillId="0" borderId="0" xfId="0" applyFont="1" applyAlignment="1">
      <alignment horizontal="center"/>
    </xf>
    <xf numFmtId="37" fontId="1" fillId="0" borderId="1" xfId="0" applyFont="1" applyBorder="1" applyAlignment="1">
      <alignment horizontal="centerContinuous"/>
    </xf>
    <xf numFmtId="37" fontId="4" fillId="0" borderId="1" xfId="0" applyFont="1" applyBorder="1" applyAlignment="1">
      <alignment horizontal="centerContinuous"/>
    </xf>
    <xf numFmtId="37" fontId="5" fillId="0" borderId="0" xfId="0" applyFont="1" applyAlignment="1">
      <alignment horizontal="center"/>
    </xf>
    <xf numFmtId="37" fontId="1" fillId="0" borderId="1" xfId="0" applyFont="1" applyBorder="1"/>
    <xf numFmtId="37" fontId="6" fillId="0" borderId="0" xfId="0" applyFont="1"/>
    <xf numFmtId="37" fontId="1" fillId="0" borderId="1" xfId="0" quotePrefix="1" applyFont="1" applyBorder="1" applyAlignment="1">
      <alignment horizontal="center"/>
    </xf>
    <xf numFmtId="37" fontId="1" fillId="0" borderId="1" xfId="0" applyFont="1" applyBorder="1" applyAlignment="1">
      <alignment horizontal="center"/>
    </xf>
    <xf numFmtId="37" fontId="1" fillId="0" borderId="0" xfId="0" quotePrefix="1" applyFont="1" applyAlignment="1">
      <alignment horizontal="center"/>
    </xf>
    <xf numFmtId="37" fontId="7" fillId="0" borderId="0" xfId="0" applyFont="1"/>
    <xf numFmtId="164" fontId="1" fillId="0" borderId="0" xfId="0" applyNumberFormat="1" applyFont="1"/>
    <xf numFmtId="37" fontId="1" fillId="0" borderId="0" xfId="0" applyFont="1" applyAlignment="1">
      <alignment horizontal="left" indent="1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Fill="1"/>
    <xf numFmtId="164" fontId="1" fillId="0" borderId="0" xfId="0" applyNumberFormat="1" applyFont="1" applyProtection="1">
      <protection locked="0"/>
    </xf>
    <xf numFmtId="164" fontId="1" fillId="0" borderId="2" xfId="0" applyNumberFormat="1" applyFont="1" applyBorder="1"/>
    <xf numFmtId="164" fontId="1" fillId="0" borderId="2" xfId="0" applyNumberFormat="1" applyFont="1" applyBorder="1" applyProtection="1">
      <protection locked="0"/>
    </xf>
    <xf numFmtId="164" fontId="1" fillId="0" borderId="2" xfId="1" applyNumberFormat="1" applyFont="1" applyFill="1" applyBorder="1"/>
    <xf numFmtId="164" fontId="1" fillId="0" borderId="1" xfId="0" applyNumberFormat="1" applyFont="1" applyBorder="1"/>
    <xf numFmtId="164" fontId="1" fillId="0" borderId="1" xfId="0" applyNumberFormat="1" applyFont="1" applyBorder="1" applyProtection="1">
      <protection locked="0"/>
    </xf>
    <xf numFmtId="164" fontId="1" fillId="0" borderId="1" xfId="1" applyNumberFormat="1" applyFont="1" applyFill="1" applyBorder="1"/>
    <xf numFmtId="164" fontId="1" fillId="0" borderId="3" xfId="0" applyNumberFormat="1" applyFont="1" applyBorder="1"/>
    <xf numFmtId="164" fontId="1" fillId="0" borderId="4" xfId="1" applyNumberFormat="1" applyFont="1" applyFill="1" applyBorder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Protection="1">
      <protection locked="0"/>
    </xf>
    <xf numFmtId="37" fontId="2" fillId="0" borderId="0" xfId="0" applyFont="1" applyProtection="1">
      <protection locked="0"/>
    </xf>
    <xf numFmtId="37" fontId="7" fillId="0" borderId="0" xfId="0" applyFont="1" applyAlignment="1">
      <alignment horizontal="centerContinuous"/>
    </xf>
    <xf numFmtId="37" fontId="2" fillId="0" borderId="0" xfId="0" applyFont="1" applyAlignment="1" applyProtection="1">
      <alignment horizontal="centerContinuous"/>
      <protection locked="0"/>
    </xf>
    <xf numFmtId="164" fontId="7" fillId="0" borderId="0" xfId="0" applyNumberFormat="1" applyFont="1"/>
    <xf numFmtId="164" fontId="1" fillId="0" borderId="5" xfId="0" applyNumberFormat="1" applyFont="1" applyBorder="1"/>
    <xf numFmtId="37" fontId="1" fillId="0" borderId="0" xfId="0" quotePrefix="1" applyFont="1" applyAlignment="1">
      <alignment horizontal="left" indent="1"/>
    </xf>
    <xf numFmtId="164" fontId="7" fillId="0" borderId="4" xfId="0" applyNumberFormat="1" applyFont="1" applyBorder="1"/>
    <xf numFmtId="37" fontId="1" fillId="0" borderId="0" xfId="0" applyFont="1" applyAlignment="1">
      <alignment horizontal="left"/>
    </xf>
    <xf numFmtId="37" fontId="11" fillId="0" borderId="0" xfId="0" applyFont="1" applyAlignment="1">
      <alignment horizontal="center"/>
    </xf>
    <xf numFmtId="166" fontId="11" fillId="0" borderId="0" xfId="3" applyNumberFormat="1" applyFont="1" applyFill="1"/>
    <xf numFmtId="166" fontId="11" fillId="0" borderId="4" xfId="3" applyNumberFormat="1" applyFont="1" applyFill="1" applyBorder="1"/>
    <xf numFmtId="166" fontId="11" fillId="0" borderId="0" xfId="3" applyNumberFormat="1" applyFont="1" applyFill="1" applyBorder="1"/>
    <xf numFmtId="166" fontId="11" fillId="0" borderId="2" xfId="3" applyNumberFormat="1" applyFont="1" applyFill="1" applyBorder="1"/>
    <xf numFmtId="166" fontId="11" fillId="0" borderId="0" xfId="3" applyNumberFormat="1" applyFont="1" applyFill="1" applyBorder="1" applyProtection="1"/>
    <xf numFmtId="0" fontId="14" fillId="0" borderId="0" xfId="2" quotePrefix="1" applyFont="1" applyAlignment="1">
      <alignment horizontal="left"/>
    </xf>
    <xf numFmtId="0" fontId="11" fillId="0" borderId="0" xfId="2" quotePrefix="1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6" xfId="2" quotePrefix="1" applyFont="1" applyBorder="1" applyAlignment="1">
      <alignment horizontal="left"/>
    </xf>
    <xf numFmtId="0" fontId="11" fillId="0" borderId="6" xfId="2" applyFont="1" applyBorder="1" applyAlignment="1">
      <alignment horizontal="center"/>
    </xf>
    <xf numFmtId="0" fontId="11" fillId="0" borderId="6" xfId="2" applyFont="1" applyBorder="1" applyAlignment="1">
      <alignment horizontal="left"/>
    </xf>
    <xf numFmtId="0" fontId="11" fillId="0" borderId="6" xfId="2" quotePrefix="1" applyFont="1" applyBorder="1" applyAlignment="1">
      <alignment horizontal="center"/>
    </xf>
    <xf numFmtId="0" fontId="11" fillId="0" borderId="0" xfId="2" applyFont="1" applyAlignment="1">
      <alignment horizontal="left"/>
    </xf>
    <xf numFmtId="165" fontId="11" fillId="0" borderId="0" xfId="2" quotePrefix="1" applyNumberFormat="1" applyFont="1" applyAlignment="1">
      <alignment horizontal="center"/>
    </xf>
    <xf numFmtId="0" fontId="11" fillId="0" borderId="0" xfId="2" quotePrefix="1" applyFont="1" applyAlignment="1">
      <alignment horizontal="left" indent="1"/>
    </xf>
    <xf numFmtId="166" fontId="11" fillId="0" borderId="0" xfId="3" applyNumberFormat="1" applyFont="1" applyBorder="1"/>
    <xf numFmtId="165" fontId="11" fillId="0" borderId="2" xfId="2" quotePrefix="1" applyNumberFormat="1" applyFont="1" applyBorder="1" applyAlignment="1">
      <alignment horizontal="center"/>
    </xf>
    <xf numFmtId="0" fontId="11" fillId="0" borderId="2" xfId="2" applyFont="1" applyBorder="1" applyAlignment="1">
      <alignment horizontal="left" indent="1"/>
    </xf>
    <xf numFmtId="166" fontId="11" fillId="0" borderId="2" xfId="3" applyNumberFormat="1" applyFont="1" applyBorder="1"/>
    <xf numFmtId="166" fontId="11" fillId="0" borderId="0" xfId="3" applyNumberFormat="1" applyFont="1"/>
    <xf numFmtId="165" fontId="11" fillId="0" borderId="4" xfId="2" quotePrefix="1" applyNumberFormat="1" applyFont="1" applyBorder="1" applyAlignment="1">
      <alignment horizontal="center"/>
    </xf>
    <xf numFmtId="0" fontId="11" fillId="0" borderId="4" xfId="2" applyFont="1" applyBorder="1"/>
    <xf numFmtId="166" fontId="11" fillId="0" borderId="4" xfId="3" applyNumberFormat="1" applyFont="1" applyBorder="1"/>
    <xf numFmtId="0" fontId="11" fillId="0" borderId="0" xfId="2" quotePrefix="1" applyFont="1" applyAlignment="1">
      <alignment horizontal="left"/>
    </xf>
    <xf numFmtId="0" fontId="11" fillId="0" borderId="0" xfId="2" applyFont="1" applyAlignment="1">
      <alignment horizontal="left" indent="1"/>
    </xf>
    <xf numFmtId="165" fontId="11" fillId="0" borderId="4" xfId="2" applyNumberFormat="1" applyFont="1" applyBorder="1" applyAlignment="1">
      <alignment horizontal="center"/>
    </xf>
    <xf numFmtId="0" fontId="13" fillId="0" borderId="0" xfId="2" applyFont="1"/>
    <xf numFmtId="0" fontId="11" fillId="0" borderId="0" xfId="4" applyFont="1" applyAlignment="1">
      <alignment horizontal="left"/>
    </xf>
    <xf numFmtId="0" fontId="11" fillId="0" borderId="0" xfId="4" applyFont="1"/>
    <xf numFmtId="0" fontId="11" fillId="0" borderId="0" xfId="4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1" fillId="0" borderId="4" xfId="2" quotePrefix="1" applyFont="1" applyBorder="1" applyAlignment="1">
      <alignment horizontal="left"/>
    </xf>
    <xf numFmtId="0" fontId="11" fillId="0" borderId="2" xfId="2" quotePrefix="1" applyFont="1" applyBorder="1" applyAlignment="1">
      <alignment horizontal="left" indent="1"/>
    </xf>
    <xf numFmtId="165" fontId="11" fillId="0" borderId="0" xfId="2" applyNumberFormat="1" applyFont="1" applyAlignment="1">
      <alignment horizontal="center"/>
    </xf>
    <xf numFmtId="0" fontId="14" fillId="0" borderId="0" xfId="2" applyFont="1"/>
    <xf numFmtId="165" fontId="11" fillId="0" borderId="2" xfId="2" applyNumberFormat="1" applyFont="1" applyBorder="1" applyAlignment="1">
      <alignment horizontal="center"/>
    </xf>
    <xf numFmtId="166" fontId="11" fillId="0" borderId="0" xfId="3" applyNumberFormat="1" applyFont="1" applyAlignment="1">
      <alignment horizontal="right"/>
    </xf>
    <xf numFmtId="0" fontId="11" fillId="0" borderId="0" xfId="2" quotePrefix="1" applyFont="1"/>
    <xf numFmtId="37" fontId="11" fillId="0" borderId="0" xfId="0" applyFont="1"/>
    <xf numFmtId="1" fontId="11" fillId="0" borderId="0" xfId="2" applyNumberFormat="1" applyFont="1" applyAlignment="1">
      <alignment horizontal="left"/>
    </xf>
    <xf numFmtId="1" fontId="11" fillId="0" borderId="0" xfId="2" quotePrefix="1" applyNumberFormat="1" applyFont="1" applyAlignment="1">
      <alignment horizontal="center"/>
    </xf>
    <xf numFmtId="1" fontId="11" fillId="0" borderId="2" xfId="2" quotePrefix="1" applyNumberFormat="1" applyFont="1" applyBorder="1" applyAlignment="1">
      <alignment horizontal="center"/>
    </xf>
    <xf numFmtId="0" fontId="11" fillId="0" borderId="2" xfId="2" quotePrefix="1" applyFont="1" applyBorder="1" applyAlignment="1">
      <alignment horizontal="left"/>
    </xf>
    <xf numFmtId="1" fontId="11" fillId="0" borderId="0" xfId="2" applyNumberFormat="1" applyFont="1" applyAlignment="1">
      <alignment horizontal="center"/>
    </xf>
    <xf numFmtId="1" fontId="11" fillId="0" borderId="4" xfId="2" quotePrefix="1" applyNumberFormat="1" applyFont="1" applyBorder="1" applyAlignment="1">
      <alignment horizontal="center"/>
    </xf>
    <xf numFmtId="1" fontId="11" fillId="0" borderId="0" xfId="2" applyNumberFormat="1" applyFont="1"/>
    <xf numFmtId="1" fontId="11" fillId="0" borderId="4" xfId="2" applyNumberFormat="1" applyFont="1" applyBorder="1" applyAlignment="1">
      <alignment horizontal="center"/>
    </xf>
    <xf numFmtId="1" fontId="11" fillId="0" borderId="2" xfId="2" applyNumberFormat="1" applyFont="1" applyBorder="1" applyAlignment="1">
      <alignment horizontal="center"/>
    </xf>
    <xf numFmtId="0" fontId="11" fillId="0" borderId="2" xfId="2" quotePrefix="1" applyFont="1" applyBorder="1"/>
    <xf numFmtId="0" fontId="11" fillId="0" borderId="4" xfId="4" applyFont="1" applyBorder="1"/>
    <xf numFmtId="166" fontId="11" fillId="0" borderId="0" xfId="3" applyNumberFormat="1" applyFont="1" applyFill="1" applyAlignment="1">
      <alignment horizontal="right"/>
    </xf>
    <xf numFmtId="37" fontId="15" fillId="0" borderId="0" xfId="0" applyFont="1" applyProtection="1">
      <protection locked="0"/>
    </xf>
    <xf numFmtId="37" fontId="13" fillId="0" borderId="0" xfId="0" applyFont="1"/>
    <xf numFmtId="37" fontId="13" fillId="0" borderId="0" xfId="0" applyFont="1" applyAlignment="1">
      <alignment horizontal="centerContinuous"/>
    </xf>
    <xf numFmtId="37" fontId="11" fillId="0" borderId="0" xfId="0" applyFont="1" applyAlignment="1">
      <alignment horizontal="centerContinuous"/>
    </xf>
    <xf numFmtId="37" fontId="15" fillId="0" borderId="0" xfId="0" applyFont="1" applyAlignment="1" applyProtection="1">
      <alignment horizontal="centerContinuous"/>
      <protection locked="0"/>
    </xf>
    <xf numFmtId="37" fontId="11" fillId="0" borderId="0" xfId="0" quotePrefix="1" applyFont="1" applyAlignment="1">
      <alignment horizontal="center"/>
    </xf>
    <xf numFmtId="37" fontId="11" fillId="0" borderId="1" xfId="0" applyFont="1" applyBorder="1"/>
    <xf numFmtId="37" fontId="11" fillId="0" borderId="1" xfId="0" quotePrefix="1" applyFont="1" applyBorder="1" applyAlignment="1">
      <alignment horizontal="center"/>
    </xf>
    <xf numFmtId="37" fontId="11" fillId="0" borderId="1" xfId="0" applyFont="1" applyBorder="1" applyAlignment="1">
      <alignment horizontal="center"/>
    </xf>
    <xf numFmtId="164" fontId="11" fillId="0" borderId="0" xfId="0" applyNumberFormat="1" applyFont="1"/>
    <xf numFmtId="164" fontId="11" fillId="0" borderId="0" xfId="0" applyNumberFormat="1" applyFont="1" applyProtection="1">
      <protection locked="0"/>
    </xf>
    <xf numFmtId="37" fontId="11" fillId="0" borderId="0" xfId="0" applyFont="1" applyAlignment="1">
      <alignment horizontal="left" indent="1"/>
    </xf>
    <xf numFmtId="164" fontId="11" fillId="0" borderId="5" xfId="0" applyNumberFormat="1" applyFont="1" applyBorder="1"/>
    <xf numFmtId="37" fontId="11" fillId="0" borderId="0" xfId="0" quotePrefix="1" applyFont="1" applyAlignment="1">
      <alignment horizontal="left" indent="1"/>
    </xf>
    <xf numFmtId="164" fontId="11" fillId="0" borderId="4" xfId="0" applyNumberFormat="1" applyFont="1" applyBorder="1"/>
    <xf numFmtId="37" fontId="15" fillId="0" borderId="0" xfId="0" applyFont="1"/>
    <xf numFmtId="37" fontId="16" fillId="0" borderId="0" xfId="0" applyFont="1"/>
    <xf numFmtId="37" fontId="15" fillId="0" borderId="0" xfId="0" applyFont="1" applyAlignment="1">
      <alignment horizontal="centerContinuous"/>
    </xf>
    <xf numFmtId="37" fontId="16" fillId="0" borderId="0" xfId="0" applyFont="1" applyAlignment="1">
      <alignment horizontal="centerContinuous"/>
    </xf>
    <xf numFmtId="37" fontId="17" fillId="0" borderId="0" xfId="0" applyFont="1" applyAlignment="1">
      <alignment horizontal="center"/>
    </xf>
    <xf numFmtId="37" fontId="14" fillId="0" borderId="0" xfId="0" applyFont="1"/>
    <xf numFmtId="164" fontId="11" fillId="0" borderId="0" xfId="0" applyNumberFormat="1" applyFont="1" applyAlignment="1">
      <alignment horizontal="center"/>
    </xf>
    <xf numFmtId="164" fontId="11" fillId="0" borderId="0" xfId="1" applyNumberFormat="1" applyFont="1" applyFill="1"/>
    <xf numFmtId="164" fontId="11" fillId="0" borderId="0" xfId="1" applyNumberFormat="1" applyFont="1" applyFill="1" applyBorder="1"/>
    <xf numFmtId="164" fontId="11" fillId="0" borderId="2" xfId="0" applyNumberFormat="1" applyFont="1" applyBorder="1"/>
    <xf numFmtId="164" fontId="11" fillId="0" borderId="2" xfId="0" applyNumberFormat="1" applyFont="1" applyBorder="1" applyProtection="1">
      <protection locked="0"/>
    </xf>
    <xf numFmtId="164" fontId="11" fillId="0" borderId="2" xfId="1" applyNumberFormat="1" applyFont="1" applyFill="1" applyBorder="1"/>
    <xf numFmtId="164" fontId="11" fillId="0" borderId="1" xfId="0" applyNumberFormat="1" applyFont="1" applyBorder="1"/>
    <xf numFmtId="164" fontId="11" fillId="0" borderId="1" xfId="0" applyNumberFormat="1" applyFont="1" applyBorder="1" applyProtection="1">
      <protection locked="0"/>
    </xf>
    <xf numFmtId="164" fontId="11" fillId="0" borderId="3" xfId="0" applyNumberFormat="1" applyFont="1" applyBorder="1"/>
    <xf numFmtId="164" fontId="11" fillId="0" borderId="4" xfId="1" applyNumberFormat="1" applyFont="1" applyFill="1" applyBorder="1"/>
    <xf numFmtId="164" fontId="15" fillId="0" borderId="0" xfId="0" applyNumberFormat="1" applyFont="1"/>
    <xf numFmtId="164" fontId="16" fillId="0" borderId="0" xfId="0" applyNumberFormat="1" applyFont="1"/>
    <xf numFmtId="164" fontId="15" fillId="0" borderId="0" xfId="0" applyNumberFormat="1" applyFont="1" applyProtection="1">
      <protection locked="0"/>
    </xf>
    <xf numFmtId="37" fontId="11" fillId="0" borderId="0" xfId="0" applyFont="1" applyAlignment="1">
      <alignment horizontal="right"/>
    </xf>
    <xf numFmtId="37" fontId="13" fillId="0" borderId="0" xfId="0" applyFont="1" applyAlignment="1">
      <alignment horizontal="right"/>
    </xf>
    <xf numFmtId="0" fontId="11" fillId="0" borderId="0" xfId="2" quotePrefix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</cellXfs>
  <cellStyles count="5">
    <cellStyle name="Comma" xfId="1" builtinId="3"/>
    <cellStyle name="Comma 2" xfId="3" xr:uid="{9BD7594C-ADF2-4D77-B6BC-F4E086070A2D}"/>
    <cellStyle name="Normal" xfId="0" builtinId="0"/>
    <cellStyle name="Normal 2" xfId="2" xr:uid="{CF47C177-FEC3-4AB5-85A2-4F4DECAABDE1}"/>
    <cellStyle name="Normal 4" xfId="4" xr:uid="{C670730F-084C-43D0-9BD0-772C63C1A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1.xml"/><Relationship Id="rId299" Type="http://schemas.openxmlformats.org/officeDocument/2006/relationships/externalLink" Target="externalLinks/externalLink273.xml"/><Relationship Id="rId303" Type="http://schemas.openxmlformats.org/officeDocument/2006/relationships/externalLink" Target="externalLinks/externalLink277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7.xml"/><Relationship Id="rId84" Type="http://schemas.openxmlformats.org/officeDocument/2006/relationships/externalLink" Target="externalLinks/externalLink58.xml"/><Relationship Id="rId138" Type="http://schemas.openxmlformats.org/officeDocument/2006/relationships/externalLink" Target="externalLinks/externalLink112.xml"/><Relationship Id="rId159" Type="http://schemas.openxmlformats.org/officeDocument/2006/relationships/externalLink" Target="externalLinks/externalLink133.xml"/><Relationship Id="rId324" Type="http://schemas.openxmlformats.org/officeDocument/2006/relationships/externalLink" Target="externalLinks/externalLink298.xml"/><Relationship Id="rId345" Type="http://schemas.openxmlformats.org/officeDocument/2006/relationships/externalLink" Target="externalLinks/externalLink319.xml"/><Relationship Id="rId170" Type="http://schemas.openxmlformats.org/officeDocument/2006/relationships/externalLink" Target="externalLinks/externalLink144.xml"/><Relationship Id="rId191" Type="http://schemas.openxmlformats.org/officeDocument/2006/relationships/externalLink" Target="externalLinks/externalLink165.xml"/><Relationship Id="rId205" Type="http://schemas.openxmlformats.org/officeDocument/2006/relationships/externalLink" Target="externalLinks/externalLink179.xml"/><Relationship Id="rId226" Type="http://schemas.openxmlformats.org/officeDocument/2006/relationships/externalLink" Target="externalLinks/externalLink200.xml"/><Relationship Id="rId247" Type="http://schemas.openxmlformats.org/officeDocument/2006/relationships/externalLink" Target="externalLinks/externalLink221.xml"/><Relationship Id="rId107" Type="http://schemas.openxmlformats.org/officeDocument/2006/relationships/externalLink" Target="externalLinks/externalLink81.xml"/><Relationship Id="rId268" Type="http://schemas.openxmlformats.org/officeDocument/2006/relationships/externalLink" Target="externalLinks/externalLink242.xml"/><Relationship Id="rId289" Type="http://schemas.openxmlformats.org/officeDocument/2006/relationships/externalLink" Target="externalLinks/externalLink26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6.xml"/><Relationship Id="rId53" Type="http://schemas.openxmlformats.org/officeDocument/2006/relationships/externalLink" Target="externalLinks/externalLink27.xml"/><Relationship Id="rId74" Type="http://schemas.openxmlformats.org/officeDocument/2006/relationships/externalLink" Target="externalLinks/externalLink48.xml"/><Relationship Id="rId128" Type="http://schemas.openxmlformats.org/officeDocument/2006/relationships/externalLink" Target="externalLinks/externalLink102.xml"/><Relationship Id="rId149" Type="http://schemas.openxmlformats.org/officeDocument/2006/relationships/externalLink" Target="externalLinks/externalLink123.xml"/><Relationship Id="rId314" Type="http://schemas.openxmlformats.org/officeDocument/2006/relationships/externalLink" Target="externalLinks/externalLink288.xml"/><Relationship Id="rId335" Type="http://schemas.openxmlformats.org/officeDocument/2006/relationships/externalLink" Target="externalLinks/externalLink309.xml"/><Relationship Id="rId35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69.xml"/><Relationship Id="rId160" Type="http://schemas.openxmlformats.org/officeDocument/2006/relationships/externalLink" Target="externalLinks/externalLink134.xml"/><Relationship Id="rId181" Type="http://schemas.openxmlformats.org/officeDocument/2006/relationships/externalLink" Target="externalLinks/externalLink155.xml"/><Relationship Id="rId216" Type="http://schemas.openxmlformats.org/officeDocument/2006/relationships/externalLink" Target="externalLinks/externalLink190.xml"/><Relationship Id="rId237" Type="http://schemas.openxmlformats.org/officeDocument/2006/relationships/externalLink" Target="externalLinks/externalLink211.xml"/><Relationship Id="rId258" Type="http://schemas.openxmlformats.org/officeDocument/2006/relationships/externalLink" Target="externalLinks/externalLink232.xml"/><Relationship Id="rId279" Type="http://schemas.openxmlformats.org/officeDocument/2006/relationships/externalLink" Target="externalLinks/externalLink253.xml"/><Relationship Id="rId22" Type="http://schemas.openxmlformats.org/officeDocument/2006/relationships/worksheet" Target="worksheets/sheet22.xml"/><Relationship Id="rId43" Type="http://schemas.openxmlformats.org/officeDocument/2006/relationships/externalLink" Target="externalLinks/externalLink17.xml"/><Relationship Id="rId64" Type="http://schemas.openxmlformats.org/officeDocument/2006/relationships/externalLink" Target="externalLinks/externalLink38.xml"/><Relationship Id="rId118" Type="http://schemas.openxmlformats.org/officeDocument/2006/relationships/externalLink" Target="externalLinks/externalLink92.xml"/><Relationship Id="rId139" Type="http://schemas.openxmlformats.org/officeDocument/2006/relationships/externalLink" Target="externalLinks/externalLink113.xml"/><Relationship Id="rId290" Type="http://schemas.openxmlformats.org/officeDocument/2006/relationships/externalLink" Target="externalLinks/externalLink264.xml"/><Relationship Id="rId304" Type="http://schemas.openxmlformats.org/officeDocument/2006/relationships/externalLink" Target="externalLinks/externalLink278.xml"/><Relationship Id="rId325" Type="http://schemas.openxmlformats.org/officeDocument/2006/relationships/externalLink" Target="externalLinks/externalLink299.xml"/><Relationship Id="rId346" Type="http://schemas.openxmlformats.org/officeDocument/2006/relationships/externalLink" Target="externalLinks/externalLink320.xml"/><Relationship Id="rId85" Type="http://schemas.openxmlformats.org/officeDocument/2006/relationships/externalLink" Target="externalLinks/externalLink59.xml"/><Relationship Id="rId150" Type="http://schemas.openxmlformats.org/officeDocument/2006/relationships/externalLink" Target="externalLinks/externalLink124.xml"/><Relationship Id="rId171" Type="http://schemas.openxmlformats.org/officeDocument/2006/relationships/externalLink" Target="externalLinks/externalLink145.xml"/><Relationship Id="rId192" Type="http://schemas.openxmlformats.org/officeDocument/2006/relationships/externalLink" Target="externalLinks/externalLink166.xml"/><Relationship Id="rId206" Type="http://schemas.openxmlformats.org/officeDocument/2006/relationships/externalLink" Target="externalLinks/externalLink180.xml"/><Relationship Id="rId227" Type="http://schemas.openxmlformats.org/officeDocument/2006/relationships/externalLink" Target="externalLinks/externalLink201.xml"/><Relationship Id="rId248" Type="http://schemas.openxmlformats.org/officeDocument/2006/relationships/externalLink" Target="externalLinks/externalLink222.xml"/><Relationship Id="rId269" Type="http://schemas.openxmlformats.org/officeDocument/2006/relationships/externalLink" Target="externalLinks/externalLink24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7.xml"/><Relationship Id="rId108" Type="http://schemas.openxmlformats.org/officeDocument/2006/relationships/externalLink" Target="externalLinks/externalLink82.xml"/><Relationship Id="rId129" Type="http://schemas.openxmlformats.org/officeDocument/2006/relationships/externalLink" Target="externalLinks/externalLink103.xml"/><Relationship Id="rId280" Type="http://schemas.openxmlformats.org/officeDocument/2006/relationships/externalLink" Target="externalLinks/externalLink254.xml"/><Relationship Id="rId315" Type="http://schemas.openxmlformats.org/officeDocument/2006/relationships/externalLink" Target="externalLinks/externalLink289.xml"/><Relationship Id="rId336" Type="http://schemas.openxmlformats.org/officeDocument/2006/relationships/externalLink" Target="externalLinks/externalLink310.xml"/><Relationship Id="rId357" Type="http://schemas.openxmlformats.org/officeDocument/2006/relationships/customXml" Target="../customXml/item3.xml"/><Relationship Id="rId54" Type="http://schemas.openxmlformats.org/officeDocument/2006/relationships/externalLink" Target="externalLinks/externalLink28.xml"/><Relationship Id="rId75" Type="http://schemas.openxmlformats.org/officeDocument/2006/relationships/externalLink" Target="externalLinks/externalLink49.xml"/><Relationship Id="rId96" Type="http://schemas.openxmlformats.org/officeDocument/2006/relationships/externalLink" Target="externalLinks/externalLink70.xml"/><Relationship Id="rId140" Type="http://schemas.openxmlformats.org/officeDocument/2006/relationships/externalLink" Target="externalLinks/externalLink114.xml"/><Relationship Id="rId161" Type="http://schemas.openxmlformats.org/officeDocument/2006/relationships/externalLink" Target="externalLinks/externalLink135.xml"/><Relationship Id="rId182" Type="http://schemas.openxmlformats.org/officeDocument/2006/relationships/externalLink" Target="externalLinks/externalLink156.xml"/><Relationship Id="rId217" Type="http://schemas.openxmlformats.org/officeDocument/2006/relationships/externalLink" Target="externalLinks/externalLink191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12.xml"/><Relationship Id="rId259" Type="http://schemas.openxmlformats.org/officeDocument/2006/relationships/externalLink" Target="externalLinks/externalLink233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93.xml"/><Relationship Id="rId270" Type="http://schemas.openxmlformats.org/officeDocument/2006/relationships/externalLink" Target="externalLinks/externalLink244.xml"/><Relationship Id="rId291" Type="http://schemas.openxmlformats.org/officeDocument/2006/relationships/externalLink" Target="externalLinks/externalLink265.xml"/><Relationship Id="rId305" Type="http://schemas.openxmlformats.org/officeDocument/2006/relationships/externalLink" Target="externalLinks/externalLink279.xml"/><Relationship Id="rId326" Type="http://schemas.openxmlformats.org/officeDocument/2006/relationships/externalLink" Target="externalLinks/externalLink300.xml"/><Relationship Id="rId347" Type="http://schemas.openxmlformats.org/officeDocument/2006/relationships/externalLink" Target="externalLinks/externalLink321.xml"/><Relationship Id="rId44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39.xml"/><Relationship Id="rId86" Type="http://schemas.openxmlformats.org/officeDocument/2006/relationships/externalLink" Target="externalLinks/externalLink60.xml"/><Relationship Id="rId130" Type="http://schemas.openxmlformats.org/officeDocument/2006/relationships/externalLink" Target="externalLinks/externalLink104.xml"/><Relationship Id="rId151" Type="http://schemas.openxmlformats.org/officeDocument/2006/relationships/externalLink" Target="externalLinks/externalLink125.xml"/><Relationship Id="rId172" Type="http://schemas.openxmlformats.org/officeDocument/2006/relationships/externalLink" Target="externalLinks/externalLink146.xml"/><Relationship Id="rId193" Type="http://schemas.openxmlformats.org/officeDocument/2006/relationships/externalLink" Target="externalLinks/externalLink167.xml"/><Relationship Id="rId207" Type="http://schemas.openxmlformats.org/officeDocument/2006/relationships/externalLink" Target="externalLinks/externalLink181.xml"/><Relationship Id="rId228" Type="http://schemas.openxmlformats.org/officeDocument/2006/relationships/externalLink" Target="externalLinks/externalLink202.xml"/><Relationship Id="rId249" Type="http://schemas.openxmlformats.org/officeDocument/2006/relationships/externalLink" Target="externalLinks/externalLink223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83.xml"/><Relationship Id="rId260" Type="http://schemas.openxmlformats.org/officeDocument/2006/relationships/externalLink" Target="externalLinks/externalLink234.xml"/><Relationship Id="rId281" Type="http://schemas.openxmlformats.org/officeDocument/2006/relationships/externalLink" Target="externalLinks/externalLink255.xml"/><Relationship Id="rId316" Type="http://schemas.openxmlformats.org/officeDocument/2006/relationships/externalLink" Target="externalLinks/externalLink290.xml"/><Relationship Id="rId337" Type="http://schemas.openxmlformats.org/officeDocument/2006/relationships/externalLink" Target="externalLinks/externalLink311.xml"/><Relationship Id="rId34" Type="http://schemas.openxmlformats.org/officeDocument/2006/relationships/externalLink" Target="externalLinks/externalLink8.xml"/><Relationship Id="rId55" Type="http://schemas.openxmlformats.org/officeDocument/2006/relationships/externalLink" Target="externalLinks/externalLink29.xml"/><Relationship Id="rId76" Type="http://schemas.openxmlformats.org/officeDocument/2006/relationships/externalLink" Target="externalLinks/externalLink50.xml"/><Relationship Id="rId97" Type="http://schemas.openxmlformats.org/officeDocument/2006/relationships/externalLink" Target="externalLinks/externalLink71.xml"/><Relationship Id="rId120" Type="http://schemas.openxmlformats.org/officeDocument/2006/relationships/externalLink" Target="externalLinks/externalLink94.xml"/><Relationship Id="rId141" Type="http://schemas.openxmlformats.org/officeDocument/2006/relationships/externalLink" Target="externalLinks/externalLink115.xml"/><Relationship Id="rId358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36.xml"/><Relationship Id="rId183" Type="http://schemas.openxmlformats.org/officeDocument/2006/relationships/externalLink" Target="externalLinks/externalLink157.xml"/><Relationship Id="rId218" Type="http://schemas.openxmlformats.org/officeDocument/2006/relationships/externalLink" Target="externalLinks/externalLink192.xml"/><Relationship Id="rId239" Type="http://schemas.openxmlformats.org/officeDocument/2006/relationships/externalLink" Target="externalLinks/externalLink213.xml"/><Relationship Id="rId250" Type="http://schemas.openxmlformats.org/officeDocument/2006/relationships/externalLink" Target="externalLinks/externalLink224.xml"/><Relationship Id="rId271" Type="http://schemas.openxmlformats.org/officeDocument/2006/relationships/externalLink" Target="externalLinks/externalLink245.xml"/><Relationship Id="rId292" Type="http://schemas.openxmlformats.org/officeDocument/2006/relationships/externalLink" Target="externalLinks/externalLink266.xml"/><Relationship Id="rId306" Type="http://schemas.openxmlformats.org/officeDocument/2006/relationships/externalLink" Target="externalLinks/externalLink280.xml"/><Relationship Id="rId24" Type="http://schemas.openxmlformats.org/officeDocument/2006/relationships/worksheet" Target="worksheets/sheet24.xml"/><Relationship Id="rId45" Type="http://schemas.openxmlformats.org/officeDocument/2006/relationships/externalLink" Target="externalLinks/externalLink19.xml"/><Relationship Id="rId66" Type="http://schemas.openxmlformats.org/officeDocument/2006/relationships/externalLink" Target="externalLinks/externalLink40.xml"/><Relationship Id="rId87" Type="http://schemas.openxmlformats.org/officeDocument/2006/relationships/externalLink" Target="externalLinks/externalLink61.xml"/><Relationship Id="rId110" Type="http://schemas.openxmlformats.org/officeDocument/2006/relationships/externalLink" Target="externalLinks/externalLink84.xml"/><Relationship Id="rId131" Type="http://schemas.openxmlformats.org/officeDocument/2006/relationships/externalLink" Target="externalLinks/externalLink105.xml"/><Relationship Id="rId327" Type="http://schemas.openxmlformats.org/officeDocument/2006/relationships/externalLink" Target="externalLinks/externalLink301.xml"/><Relationship Id="rId348" Type="http://schemas.openxmlformats.org/officeDocument/2006/relationships/externalLink" Target="externalLinks/externalLink322.xml"/><Relationship Id="rId152" Type="http://schemas.openxmlformats.org/officeDocument/2006/relationships/externalLink" Target="externalLinks/externalLink126.xml"/><Relationship Id="rId173" Type="http://schemas.openxmlformats.org/officeDocument/2006/relationships/externalLink" Target="externalLinks/externalLink147.xml"/><Relationship Id="rId194" Type="http://schemas.openxmlformats.org/officeDocument/2006/relationships/externalLink" Target="externalLinks/externalLink168.xml"/><Relationship Id="rId208" Type="http://schemas.openxmlformats.org/officeDocument/2006/relationships/externalLink" Target="externalLinks/externalLink182.xml"/><Relationship Id="rId229" Type="http://schemas.openxmlformats.org/officeDocument/2006/relationships/externalLink" Target="externalLinks/externalLink203.xml"/><Relationship Id="rId240" Type="http://schemas.openxmlformats.org/officeDocument/2006/relationships/externalLink" Target="externalLinks/externalLink214.xml"/><Relationship Id="rId261" Type="http://schemas.openxmlformats.org/officeDocument/2006/relationships/externalLink" Target="externalLinks/externalLink235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9.xml"/><Relationship Id="rId56" Type="http://schemas.openxmlformats.org/officeDocument/2006/relationships/externalLink" Target="externalLinks/externalLink30.xml"/><Relationship Id="rId77" Type="http://schemas.openxmlformats.org/officeDocument/2006/relationships/externalLink" Target="externalLinks/externalLink51.xml"/><Relationship Id="rId100" Type="http://schemas.openxmlformats.org/officeDocument/2006/relationships/externalLink" Target="externalLinks/externalLink74.xml"/><Relationship Id="rId282" Type="http://schemas.openxmlformats.org/officeDocument/2006/relationships/externalLink" Target="externalLinks/externalLink256.xml"/><Relationship Id="rId317" Type="http://schemas.openxmlformats.org/officeDocument/2006/relationships/externalLink" Target="externalLinks/externalLink291.xml"/><Relationship Id="rId338" Type="http://schemas.openxmlformats.org/officeDocument/2006/relationships/externalLink" Target="externalLinks/externalLink312.xml"/><Relationship Id="rId8" Type="http://schemas.openxmlformats.org/officeDocument/2006/relationships/worksheet" Target="worksheets/sheet8.xml"/><Relationship Id="rId98" Type="http://schemas.openxmlformats.org/officeDocument/2006/relationships/externalLink" Target="externalLinks/externalLink72.xml"/><Relationship Id="rId121" Type="http://schemas.openxmlformats.org/officeDocument/2006/relationships/externalLink" Target="externalLinks/externalLink95.xml"/><Relationship Id="rId142" Type="http://schemas.openxmlformats.org/officeDocument/2006/relationships/externalLink" Target="externalLinks/externalLink116.xml"/><Relationship Id="rId163" Type="http://schemas.openxmlformats.org/officeDocument/2006/relationships/externalLink" Target="externalLinks/externalLink137.xml"/><Relationship Id="rId184" Type="http://schemas.openxmlformats.org/officeDocument/2006/relationships/externalLink" Target="externalLinks/externalLink158.xml"/><Relationship Id="rId219" Type="http://schemas.openxmlformats.org/officeDocument/2006/relationships/externalLink" Target="externalLinks/externalLink193.xml"/><Relationship Id="rId230" Type="http://schemas.openxmlformats.org/officeDocument/2006/relationships/externalLink" Target="externalLinks/externalLink204.xml"/><Relationship Id="rId251" Type="http://schemas.openxmlformats.org/officeDocument/2006/relationships/externalLink" Target="externalLinks/externalLink225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20.xml"/><Relationship Id="rId67" Type="http://schemas.openxmlformats.org/officeDocument/2006/relationships/externalLink" Target="externalLinks/externalLink41.xml"/><Relationship Id="rId272" Type="http://schemas.openxmlformats.org/officeDocument/2006/relationships/externalLink" Target="externalLinks/externalLink246.xml"/><Relationship Id="rId293" Type="http://schemas.openxmlformats.org/officeDocument/2006/relationships/externalLink" Target="externalLinks/externalLink267.xml"/><Relationship Id="rId307" Type="http://schemas.openxmlformats.org/officeDocument/2006/relationships/externalLink" Target="externalLinks/externalLink281.xml"/><Relationship Id="rId328" Type="http://schemas.openxmlformats.org/officeDocument/2006/relationships/externalLink" Target="externalLinks/externalLink302.xml"/><Relationship Id="rId349" Type="http://schemas.openxmlformats.org/officeDocument/2006/relationships/externalLink" Target="externalLinks/externalLink323.xml"/><Relationship Id="rId88" Type="http://schemas.openxmlformats.org/officeDocument/2006/relationships/externalLink" Target="externalLinks/externalLink62.xml"/><Relationship Id="rId111" Type="http://schemas.openxmlformats.org/officeDocument/2006/relationships/externalLink" Target="externalLinks/externalLink85.xml"/><Relationship Id="rId132" Type="http://schemas.openxmlformats.org/officeDocument/2006/relationships/externalLink" Target="externalLinks/externalLink106.xml"/><Relationship Id="rId153" Type="http://schemas.openxmlformats.org/officeDocument/2006/relationships/externalLink" Target="externalLinks/externalLink127.xml"/><Relationship Id="rId174" Type="http://schemas.openxmlformats.org/officeDocument/2006/relationships/externalLink" Target="externalLinks/externalLink148.xml"/><Relationship Id="rId195" Type="http://schemas.openxmlformats.org/officeDocument/2006/relationships/externalLink" Target="externalLinks/externalLink169.xml"/><Relationship Id="rId209" Type="http://schemas.openxmlformats.org/officeDocument/2006/relationships/externalLink" Target="externalLinks/externalLink183.xml"/><Relationship Id="rId190" Type="http://schemas.openxmlformats.org/officeDocument/2006/relationships/externalLink" Target="externalLinks/externalLink164.xml"/><Relationship Id="rId204" Type="http://schemas.openxmlformats.org/officeDocument/2006/relationships/externalLink" Target="externalLinks/externalLink178.xml"/><Relationship Id="rId220" Type="http://schemas.openxmlformats.org/officeDocument/2006/relationships/externalLink" Target="externalLinks/externalLink194.xml"/><Relationship Id="rId225" Type="http://schemas.openxmlformats.org/officeDocument/2006/relationships/externalLink" Target="externalLinks/externalLink199.xml"/><Relationship Id="rId241" Type="http://schemas.openxmlformats.org/officeDocument/2006/relationships/externalLink" Target="externalLinks/externalLink215.xml"/><Relationship Id="rId246" Type="http://schemas.openxmlformats.org/officeDocument/2006/relationships/externalLink" Target="externalLinks/externalLink220.xml"/><Relationship Id="rId267" Type="http://schemas.openxmlformats.org/officeDocument/2006/relationships/externalLink" Target="externalLinks/externalLink241.xml"/><Relationship Id="rId288" Type="http://schemas.openxmlformats.org/officeDocument/2006/relationships/externalLink" Target="externalLinks/externalLink26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0.xml"/><Relationship Id="rId57" Type="http://schemas.openxmlformats.org/officeDocument/2006/relationships/externalLink" Target="externalLinks/externalLink31.xml"/><Relationship Id="rId106" Type="http://schemas.openxmlformats.org/officeDocument/2006/relationships/externalLink" Target="externalLinks/externalLink80.xml"/><Relationship Id="rId127" Type="http://schemas.openxmlformats.org/officeDocument/2006/relationships/externalLink" Target="externalLinks/externalLink101.xml"/><Relationship Id="rId262" Type="http://schemas.openxmlformats.org/officeDocument/2006/relationships/externalLink" Target="externalLinks/externalLink236.xml"/><Relationship Id="rId283" Type="http://schemas.openxmlformats.org/officeDocument/2006/relationships/externalLink" Target="externalLinks/externalLink257.xml"/><Relationship Id="rId313" Type="http://schemas.openxmlformats.org/officeDocument/2006/relationships/externalLink" Target="externalLinks/externalLink287.xml"/><Relationship Id="rId318" Type="http://schemas.openxmlformats.org/officeDocument/2006/relationships/externalLink" Target="externalLinks/externalLink292.xml"/><Relationship Id="rId339" Type="http://schemas.openxmlformats.org/officeDocument/2006/relationships/externalLink" Target="externalLinks/externalLink31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5.xml"/><Relationship Id="rId52" Type="http://schemas.openxmlformats.org/officeDocument/2006/relationships/externalLink" Target="externalLinks/externalLink26.xml"/><Relationship Id="rId73" Type="http://schemas.openxmlformats.org/officeDocument/2006/relationships/externalLink" Target="externalLinks/externalLink47.xml"/><Relationship Id="rId78" Type="http://schemas.openxmlformats.org/officeDocument/2006/relationships/externalLink" Target="externalLinks/externalLink52.xml"/><Relationship Id="rId94" Type="http://schemas.openxmlformats.org/officeDocument/2006/relationships/externalLink" Target="externalLinks/externalLink68.xml"/><Relationship Id="rId99" Type="http://schemas.openxmlformats.org/officeDocument/2006/relationships/externalLink" Target="externalLinks/externalLink73.xml"/><Relationship Id="rId101" Type="http://schemas.openxmlformats.org/officeDocument/2006/relationships/externalLink" Target="externalLinks/externalLink75.xml"/><Relationship Id="rId122" Type="http://schemas.openxmlformats.org/officeDocument/2006/relationships/externalLink" Target="externalLinks/externalLink96.xml"/><Relationship Id="rId143" Type="http://schemas.openxmlformats.org/officeDocument/2006/relationships/externalLink" Target="externalLinks/externalLink117.xml"/><Relationship Id="rId148" Type="http://schemas.openxmlformats.org/officeDocument/2006/relationships/externalLink" Target="externalLinks/externalLink122.xml"/><Relationship Id="rId164" Type="http://schemas.openxmlformats.org/officeDocument/2006/relationships/externalLink" Target="externalLinks/externalLink138.xml"/><Relationship Id="rId169" Type="http://schemas.openxmlformats.org/officeDocument/2006/relationships/externalLink" Target="externalLinks/externalLink143.xml"/><Relationship Id="rId185" Type="http://schemas.openxmlformats.org/officeDocument/2006/relationships/externalLink" Target="externalLinks/externalLink159.xml"/><Relationship Id="rId334" Type="http://schemas.openxmlformats.org/officeDocument/2006/relationships/externalLink" Target="externalLinks/externalLink308.xml"/><Relationship Id="rId350" Type="http://schemas.openxmlformats.org/officeDocument/2006/relationships/externalLink" Target="externalLinks/externalLink324.xml"/><Relationship Id="rId35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54.xml"/><Relationship Id="rId210" Type="http://schemas.openxmlformats.org/officeDocument/2006/relationships/externalLink" Target="externalLinks/externalLink184.xml"/><Relationship Id="rId215" Type="http://schemas.openxmlformats.org/officeDocument/2006/relationships/externalLink" Target="externalLinks/externalLink189.xml"/><Relationship Id="rId236" Type="http://schemas.openxmlformats.org/officeDocument/2006/relationships/externalLink" Target="externalLinks/externalLink210.xml"/><Relationship Id="rId257" Type="http://schemas.openxmlformats.org/officeDocument/2006/relationships/externalLink" Target="externalLinks/externalLink231.xml"/><Relationship Id="rId278" Type="http://schemas.openxmlformats.org/officeDocument/2006/relationships/externalLink" Target="externalLinks/externalLink252.xml"/><Relationship Id="rId26" Type="http://schemas.openxmlformats.org/officeDocument/2006/relationships/worksheet" Target="worksheets/sheet26.xml"/><Relationship Id="rId231" Type="http://schemas.openxmlformats.org/officeDocument/2006/relationships/externalLink" Target="externalLinks/externalLink205.xml"/><Relationship Id="rId252" Type="http://schemas.openxmlformats.org/officeDocument/2006/relationships/externalLink" Target="externalLinks/externalLink226.xml"/><Relationship Id="rId273" Type="http://schemas.openxmlformats.org/officeDocument/2006/relationships/externalLink" Target="externalLinks/externalLink247.xml"/><Relationship Id="rId294" Type="http://schemas.openxmlformats.org/officeDocument/2006/relationships/externalLink" Target="externalLinks/externalLink268.xml"/><Relationship Id="rId308" Type="http://schemas.openxmlformats.org/officeDocument/2006/relationships/externalLink" Target="externalLinks/externalLink282.xml"/><Relationship Id="rId329" Type="http://schemas.openxmlformats.org/officeDocument/2006/relationships/externalLink" Target="externalLinks/externalLink303.xml"/><Relationship Id="rId47" Type="http://schemas.openxmlformats.org/officeDocument/2006/relationships/externalLink" Target="externalLinks/externalLink21.xml"/><Relationship Id="rId68" Type="http://schemas.openxmlformats.org/officeDocument/2006/relationships/externalLink" Target="externalLinks/externalLink42.xml"/><Relationship Id="rId89" Type="http://schemas.openxmlformats.org/officeDocument/2006/relationships/externalLink" Target="externalLinks/externalLink63.xml"/><Relationship Id="rId112" Type="http://schemas.openxmlformats.org/officeDocument/2006/relationships/externalLink" Target="externalLinks/externalLink86.xml"/><Relationship Id="rId133" Type="http://schemas.openxmlformats.org/officeDocument/2006/relationships/externalLink" Target="externalLinks/externalLink107.xml"/><Relationship Id="rId154" Type="http://schemas.openxmlformats.org/officeDocument/2006/relationships/externalLink" Target="externalLinks/externalLink128.xml"/><Relationship Id="rId175" Type="http://schemas.openxmlformats.org/officeDocument/2006/relationships/externalLink" Target="externalLinks/externalLink149.xml"/><Relationship Id="rId340" Type="http://schemas.openxmlformats.org/officeDocument/2006/relationships/externalLink" Target="externalLinks/externalLink314.xml"/><Relationship Id="rId196" Type="http://schemas.openxmlformats.org/officeDocument/2006/relationships/externalLink" Target="externalLinks/externalLink170.xml"/><Relationship Id="rId200" Type="http://schemas.openxmlformats.org/officeDocument/2006/relationships/externalLink" Target="externalLinks/externalLink174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95.xml"/><Relationship Id="rId242" Type="http://schemas.openxmlformats.org/officeDocument/2006/relationships/externalLink" Target="externalLinks/externalLink216.xml"/><Relationship Id="rId263" Type="http://schemas.openxmlformats.org/officeDocument/2006/relationships/externalLink" Target="externalLinks/externalLink237.xml"/><Relationship Id="rId284" Type="http://schemas.openxmlformats.org/officeDocument/2006/relationships/externalLink" Target="externalLinks/externalLink258.xml"/><Relationship Id="rId319" Type="http://schemas.openxmlformats.org/officeDocument/2006/relationships/externalLink" Target="externalLinks/externalLink293.xml"/><Relationship Id="rId37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32.xml"/><Relationship Id="rId79" Type="http://schemas.openxmlformats.org/officeDocument/2006/relationships/externalLink" Target="externalLinks/externalLink53.xml"/><Relationship Id="rId102" Type="http://schemas.openxmlformats.org/officeDocument/2006/relationships/externalLink" Target="externalLinks/externalLink76.xml"/><Relationship Id="rId123" Type="http://schemas.openxmlformats.org/officeDocument/2006/relationships/externalLink" Target="externalLinks/externalLink97.xml"/><Relationship Id="rId144" Type="http://schemas.openxmlformats.org/officeDocument/2006/relationships/externalLink" Target="externalLinks/externalLink118.xml"/><Relationship Id="rId330" Type="http://schemas.openxmlformats.org/officeDocument/2006/relationships/externalLink" Target="externalLinks/externalLink304.xml"/><Relationship Id="rId90" Type="http://schemas.openxmlformats.org/officeDocument/2006/relationships/externalLink" Target="externalLinks/externalLink64.xml"/><Relationship Id="rId165" Type="http://schemas.openxmlformats.org/officeDocument/2006/relationships/externalLink" Target="externalLinks/externalLink139.xml"/><Relationship Id="rId186" Type="http://schemas.openxmlformats.org/officeDocument/2006/relationships/externalLink" Target="externalLinks/externalLink160.xml"/><Relationship Id="rId351" Type="http://schemas.openxmlformats.org/officeDocument/2006/relationships/theme" Target="theme/theme1.xml"/><Relationship Id="rId211" Type="http://schemas.openxmlformats.org/officeDocument/2006/relationships/externalLink" Target="externalLinks/externalLink185.xml"/><Relationship Id="rId232" Type="http://schemas.openxmlformats.org/officeDocument/2006/relationships/externalLink" Target="externalLinks/externalLink206.xml"/><Relationship Id="rId253" Type="http://schemas.openxmlformats.org/officeDocument/2006/relationships/externalLink" Target="externalLinks/externalLink227.xml"/><Relationship Id="rId274" Type="http://schemas.openxmlformats.org/officeDocument/2006/relationships/externalLink" Target="externalLinks/externalLink248.xml"/><Relationship Id="rId295" Type="http://schemas.openxmlformats.org/officeDocument/2006/relationships/externalLink" Target="externalLinks/externalLink269.xml"/><Relationship Id="rId309" Type="http://schemas.openxmlformats.org/officeDocument/2006/relationships/externalLink" Target="externalLinks/externalLink283.xml"/><Relationship Id="rId27" Type="http://schemas.openxmlformats.org/officeDocument/2006/relationships/externalLink" Target="externalLinks/externalLink1.xml"/><Relationship Id="rId48" Type="http://schemas.openxmlformats.org/officeDocument/2006/relationships/externalLink" Target="externalLinks/externalLink22.xml"/><Relationship Id="rId69" Type="http://schemas.openxmlformats.org/officeDocument/2006/relationships/externalLink" Target="externalLinks/externalLink43.xml"/><Relationship Id="rId113" Type="http://schemas.openxmlformats.org/officeDocument/2006/relationships/externalLink" Target="externalLinks/externalLink87.xml"/><Relationship Id="rId134" Type="http://schemas.openxmlformats.org/officeDocument/2006/relationships/externalLink" Target="externalLinks/externalLink108.xml"/><Relationship Id="rId320" Type="http://schemas.openxmlformats.org/officeDocument/2006/relationships/externalLink" Target="externalLinks/externalLink294.xml"/><Relationship Id="rId80" Type="http://schemas.openxmlformats.org/officeDocument/2006/relationships/externalLink" Target="externalLinks/externalLink54.xml"/><Relationship Id="rId155" Type="http://schemas.openxmlformats.org/officeDocument/2006/relationships/externalLink" Target="externalLinks/externalLink129.xml"/><Relationship Id="rId176" Type="http://schemas.openxmlformats.org/officeDocument/2006/relationships/externalLink" Target="externalLinks/externalLink150.xml"/><Relationship Id="rId197" Type="http://schemas.openxmlformats.org/officeDocument/2006/relationships/externalLink" Target="externalLinks/externalLink171.xml"/><Relationship Id="rId341" Type="http://schemas.openxmlformats.org/officeDocument/2006/relationships/externalLink" Target="externalLinks/externalLink315.xml"/><Relationship Id="rId201" Type="http://schemas.openxmlformats.org/officeDocument/2006/relationships/externalLink" Target="externalLinks/externalLink175.xml"/><Relationship Id="rId222" Type="http://schemas.openxmlformats.org/officeDocument/2006/relationships/externalLink" Target="externalLinks/externalLink196.xml"/><Relationship Id="rId243" Type="http://schemas.openxmlformats.org/officeDocument/2006/relationships/externalLink" Target="externalLinks/externalLink217.xml"/><Relationship Id="rId264" Type="http://schemas.openxmlformats.org/officeDocument/2006/relationships/externalLink" Target="externalLinks/externalLink238.xml"/><Relationship Id="rId285" Type="http://schemas.openxmlformats.org/officeDocument/2006/relationships/externalLink" Target="externalLinks/externalLink259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12.xml"/><Relationship Id="rId59" Type="http://schemas.openxmlformats.org/officeDocument/2006/relationships/externalLink" Target="externalLinks/externalLink33.xml"/><Relationship Id="rId103" Type="http://schemas.openxmlformats.org/officeDocument/2006/relationships/externalLink" Target="externalLinks/externalLink77.xml"/><Relationship Id="rId124" Type="http://schemas.openxmlformats.org/officeDocument/2006/relationships/externalLink" Target="externalLinks/externalLink98.xml"/><Relationship Id="rId310" Type="http://schemas.openxmlformats.org/officeDocument/2006/relationships/externalLink" Target="externalLinks/externalLink284.xml"/><Relationship Id="rId70" Type="http://schemas.openxmlformats.org/officeDocument/2006/relationships/externalLink" Target="externalLinks/externalLink44.xml"/><Relationship Id="rId91" Type="http://schemas.openxmlformats.org/officeDocument/2006/relationships/externalLink" Target="externalLinks/externalLink65.xml"/><Relationship Id="rId145" Type="http://schemas.openxmlformats.org/officeDocument/2006/relationships/externalLink" Target="externalLinks/externalLink119.xml"/><Relationship Id="rId166" Type="http://schemas.openxmlformats.org/officeDocument/2006/relationships/externalLink" Target="externalLinks/externalLink140.xml"/><Relationship Id="rId187" Type="http://schemas.openxmlformats.org/officeDocument/2006/relationships/externalLink" Target="externalLinks/externalLink161.xml"/><Relationship Id="rId331" Type="http://schemas.openxmlformats.org/officeDocument/2006/relationships/externalLink" Target="externalLinks/externalLink305.xml"/><Relationship Id="rId352" Type="http://schemas.openxmlformats.org/officeDocument/2006/relationships/styles" Target="styles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86.xml"/><Relationship Id="rId233" Type="http://schemas.openxmlformats.org/officeDocument/2006/relationships/externalLink" Target="externalLinks/externalLink207.xml"/><Relationship Id="rId254" Type="http://schemas.openxmlformats.org/officeDocument/2006/relationships/externalLink" Target="externalLinks/externalLink228.xml"/><Relationship Id="rId28" Type="http://schemas.openxmlformats.org/officeDocument/2006/relationships/externalLink" Target="externalLinks/externalLink2.xml"/><Relationship Id="rId49" Type="http://schemas.openxmlformats.org/officeDocument/2006/relationships/externalLink" Target="externalLinks/externalLink23.xml"/><Relationship Id="rId114" Type="http://schemas.openxmlformats.org/officeDocument/2006/relationships/externalLink" Target="externalLinks/externalLink88.xml"/><Relationship Id="rId275" Type="http://schemas.openxmlformats.org/officeDocument/2006/relationships/externalLink" Target="externalLinks/externalLink249.xml"/><Relationship Id="rId296" Type="http://schemas.openxmlformats.org/officeDocument/2006/relationships/externalLink" Target="externalLinks/externalLink270.xml"/><Relationship Id="rId300" Type="http://schemas.openxmlformats.org/officeDocument/2006/relationships/externalLink" Target="externalLinks/externalLink274.xml"/><Relationship Id="rId60" Type="http://schemas.openxmlformats.org/officeDocument/2006/relationships/externalLink" Target="externalLinks/externalLink34.xml"/><Relationship Id="rId81" Type="http://schemas.openxmlformats.org/officeDocument/2006/relationships/externalLink" Target="externalLinks/externalLink55.xml"/><Relationship Id="rId135" Type="http://schemas.openxmlformats.org/officeDocument/2006/relationships/externalLink" Target="externalLinks/externalLink109.xml"/><Relationship Id="rId156" Type="http://schemas.openxmlformats.org/officeDocument/2006/relationships/externalLink" Target="externalLinks/externalLink130.xml"/><Relationship Id="rId177" Type="http://schemas.openxmlformats.org/officeDocument/2006/relationships/externalLink" Target="externalLinks/externalLink151.xml"/><Relationship Id="rId198" Type="http://schemas.openxmlformats.org/officeDocument/2006/relationships/externalLink" Target="externalLinks/externalLink172.xml"/><Relationship Id="rId321" Type="http://schemas.openxmlformats.org/officeDocument/2006/relationships/externalLink" Target="externalLinks/externalLink295.xml"/><Relationship Id="rId342" Type="http://schemas.openxmlformats.org/officeDocument/2006/relationships/externalLink" Target="externalLinks/externalLink316.xml"/><Relationship Id="rId202" Type="http://schemas.openxmlformats.org/officeDocument/2006/relationships/externalLink" Target="externalLinks/externalLink176.xml"/><Relationship Id="rId223" Type="http://schemas.openxmlformats.org/officeDocument/2006/relationships/externalLink" Target="externalLinks/externalLink197.xml"/><Relationship Id="rId244" Type="http://schemas.openxmlformats.org/officeDocument/2006/relationships/externalLink" Target="externalLinks/externalLink218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3.xml"/><Relationship Id="rId265" Type="http://schemas.openxmlformats.org/officeDocument/2006/relationships/externalLink" Target="externalLinks/externalLink239.xml"/><Relationship Id="rId286" Type="http://schemas.openxmlformats.org/officeDocument/2006/relationships/externalLink" Target="externalLinks/externalLink260.xml"/><Relationship Id="rId50" Type="http://schemas.openxmlformats.org/officeDocument/2006/relationships/externalLink" Target="externalLinks/externalLink24.xml"/><Relationship Id="rId104" Type="http://schemas.openxmlformats.org/officeDocument/2006/relationships/externalLink" Target="externalLinks/externalLink78.xml"/><Relationship Id="rId125" Type="http://schemas.openxmlformats.org/officeDocument/2006/relationships/externalLink" Target="externalLinks/externalLink99.xml"/><Relationship Id="rId146" Type="http://schemas.openxmlformats.org/officeDocument/2006/relationships/externalLink" Target="externalLinks/externalLink120.xml"/><Relationship Id="rId167" Type="http://schemas.openxmlformats.org/officeDocument/2006/relationships/externalLink" Target="externalLinks/externalLink141.xml"/><Relationship Id="rId188" Type="http://schemas.openxmlformats.org/officeDocument/2006/relationships/externalLink" Target="externalLinks/externalLink162.xml"/><Relationship Id="rId311" Type="http://schemas.openxmlformats.org/officeDocument/2006/relationships/externalLink" Target="externalLinks/externalLink285.xml"/><Relationship Id="rId332" Type="http://schemas.openxmlformats.org/officeDocument/2006/relationships/externalLink" Target="externalLinks/externalLink306.xml"/><Relationship Id="rId353" Type="http://schemas.openxmlformats.org/officeDocument/2006/relationships/sharedStrings" Target="sharedStrings.xml"/><Relationship Id="rId71" Type="http://schemas.openxmlformats.org/officeDocument/2006/relationships/externalLink" Target="externalLinks/externalLink45.xml"/><Relationship Id="rId92" Type="http://schemas.openxmlformats.org/officeDocument/2006/relationships/externalLink" Target="externalLinks/externalLink66.xml"/><Relationship Id="rId213" Type="http://schemas.openxmlformats.org/officeDocument/2006/relationships/externalLink" Target="externalLinks/externalLink187.xml"/><Relationship Id="rId234" Type="http://schemas.openxmlformats.org/officeDocument/2006/relationships/externalLink" Target="externalLinks/externalLink20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3.xml"/><Relationship Id="rId255" Type="http://schemas.openxmlformats.org/officeDocument/2006/relationships/externalLink" Target="externalLinks/externalLink229.xml"/><Relationship Id="rId276" Type="http://schemas.openxmlformats.org/officeDocument/2006/relationships/externalLink" Target="externalLinks/externalLink250.xml"/><Relationship Id="rId297" Type="http://schemas.openxmlformats.org/officeDocument/2006/relationships/externalLink" Target="externalLinks/externalLink271.xml"/><Relationship Id="rId40" Type="http://schemas.openxmlformats.org/officeDocument/2006/relationships/externalLink" Target="externalLinks/externalLink14.xml"/><Relationship Id="rId115" Type="http://schemas.openxmlformats.org/officeDocument/2006/relationships/externalLink" Target="externalLinks/externalLink89.xml"/><Relationship Id="rId136" Type="http://schemas.openxmlformats.org/officeDocument/2006/relationships/externalLink" Target="externalLinks/externalLink110.xml"/><Relationship Id="rId157" Type="http://schemas.openxmlformats.org/officeDocument/2006/relationships/externalLink" Target="externalLinks/externalLink131.xml"/><Relationship Id="rId178" Type="http://schemas.openxmlformats.org/officeDocument/2006/relationships/externalLink" Target="externalLinks/externalLink152.xml"/><Relationship Id="rId301" Type="http://schemas.openxmlformats.org/officeDocument/2006/relationships/externalLink" Target="externalLinks/externalLink275.xml"/><Relationship Id="rId322" Type="http://schemas.openxmlformats.org/officeDocument/2006/relationships/externalLink" Target="externalLinks/externalLink296.xml"/><Relationship Id="rId343" Type="http://schemas.openxmlformats.org/officeDocument/2006/relationships/externalLink" Target="externalLinks/externalLink317.xml"/><Relationship Id="rId61" Type="http://schemas.openxmlformats.org/officeDocument/2006/relationships/externalLink" Target="externalLinks/externalLink35.xml"/><Relationship Id="rId82" Type="http://schemas.openxmlformats.org/officeDocument/2006/relationships/externalLink" Target="externalLinks/externalLink56.xml"/><Relationship Id="rId199" Type="http://schemas.openxmlformats.org/officeDocument/2006/relationships/externalLink" Target="externalLinks/externalLink173.xml"/><Relationship Id="rId203" Type="http://schemas.openxmlformats.org/officeDocument/2006/relationships/externalLink" Target="externalLinks/externalLink177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198.xml"/><Relationship Id="rId245" Type="http://schemas.openxmlformats.org/officeDocument/2006/relationships/externalLink" Target="externalLinks/externalLink219.xml"/><Relationship Id="rId266" Type="http://schemas.openxmlformats.org/officeDocument/2006/relationships/externalLink" Target="externalLinks/externalLink240.xml"/><Relationship Id="rId287" Type="http://schemas.openxmlformats.org/officeDocument/2006/relationships/externalLink" Target="externalLinks/externalLink261.xml"/><Relationship Id="rId30" Type="http://schemas.openxmlformats.org/officeDocument/2006/relationships/externalLink" Target="externalLinks/externalLink4.xml"/><Relationship Id="rId105" Type="http://schemas.openxmlformats.org/officeDocument/2006/relationships/externalLink" Target="externalLinks/externalLink79.xml"/><Relationship Id="rId126" Type="http://schemas.openxmlformats.org/officeDocument/2006/relationships/externalLink" Target="externalLinks/externalLink100.xml"/><Relationship Id="rId147" Type="http://schemas.openxmlformats.org/officeDocument/2006/relationships/externalLink" Target="externalLinks/externalLink121.xml"/><Relationship Id="rId168" Type="http://schemas.openxmlformats.org/officeDocument/2006/relationships/externalLink" Target="externalLinks/externalLink142.xml"/><Relationship Id="rId312" Type="http://schemas.openxmlformats.org/officeDocument/2006/relationships/externalLink" Target="externalLinks/externalLink286.xml"/><Relationship Id="rId333" Type="http://schemas.openxmlformats.org/officeDocument/2006/relationships/externalLink" Target="externalLinks/externalLink307.xml"/><Relationship Id="rId354" Type="http://schemas.openxmlformats.org/officeDocument/2006/relationships/calcChain" Target="calcChain.xml"/><Relationship Id="rId51" Type="http://schemas.openxmlformats.org/officeDocument/2006/relationships/externalLink" Target="externalLinks/externalLink25.xml"/><Relationship Id="rId72" Type="http://schemas.openxmlformats.org/officeDocument/2006/relationships/externalLink" Target="externalLinks/externalLink46.xml"/><Relationship Id="rId93" Type="http://schemas.openxmlformats.org/officeDocument/2006/relationships/externalLink" Target="externalLinks/externalLink67.xml"/><Relationship Id="rId189" Type="http://schemas.openxmlformats.org/officeDocument/2006/relationships/externalLink" Target="externalLinks/externalLink163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88.xml"/><Relationship Id="rId235" Type="http://schemas.openxmlformats.org/officeDocument/2006/relationships/externalLink" Target="externalLinks/externalLink209.xml"/><Relationship Id="rId256" Type="http://schemas.openxmlformats.org/officeDocument/2006/relationships/externalLink" Target="externalLinks/externalLink230.xml"/><Relationship Id="rId277" Type="http://schemas.openxmlformats.org/officeDocument/2006/relationships/externalLink" Target="externalLinks/externalLink251.xml"/><Relationship Id="rId298" Type="http://schemas.openxmlformats.org/officeDocument/2006/relationships/externalLink" Target="externalLinks/externalLink272.xml"/><Relationship Id="rId116" Type="http://schemas.openxmlformats.org/officeDocument/2006/relationships/externalLink" Target="externalLinks/externalLink90.xml"/><Relationship Id="rId137" Type="http://schemas.openxmlformats.org/officeDocument/2006/relationships/externalLink" Target="externalLinks/externalLink111.xml"/><Relationship Id="rId158" Type="http://schemas.openxmlformats.org/officeDocument/2006/relationships/externalLink" Target="externalLinks/externalLink132.xml"/><Relationship Id="rId302" Type="http://schemas.openxmlformats.org/officeDocument/2006/relationships/externalLink" Target="externalLinks/externalLink276.xml"/><Relationship Id="rId323" Type="http://schemas.openxmlformats.org/officeDocument/2006/relationships/externalLink" Target="externalLinks/externalLink297.xml"/><Relationship Id="rId344" Type="http://schemas.openxmlformats.org/officeDocument/2006/relationships/externalLink" Target="externalLinks/externalLink31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Relationship Id="rId62" Type="http://schemas.openxmlformats.org/officeDocument/2006/relationships/externalLink" Target="externalLinks/externalLink36.xml"/><Relationship Id="rId83" Type="http://schemas.openxmlformats.org/officeDocument/2006/relationships/externalLink" Target="externalLinks/externalLink57.xml"/><Relationship Id="rId179" Type="http://schemas.openxmlformats.org/officeDocument/2006/relationships/externalLink" Target="externalLinks/externalLink15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Documents%20and%20Settings/kanchars/My%20Documents/bp0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bergerm\Local%20Settings\Temporary%20Internet%20Files\OLK69E\UGL%20Apr%20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data\FAS109%20Accrual\2010\2010%20BUDGET\Spectra%20Tax%20Forecast%209&amp;3v5%202010%20BUDGET%20FINAL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Sept%2099\Corp%20Sum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RISK%20CONTROL\Financial%20Derivatives\MTM%20Reporting\Commodity\Monthly%20Reporting\EI-CONS\2009\Apr%2009\20090430-Consolidated%20MTM-EI-CAD-live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Cgy\Finance\Controller\FinRep\1-Reporting\2018\1%20-%20Q1%202018\2%20-%20ENB\3%20-%20MD&amp;A%20Support\3%20-%20DCF\Q1-18%20ENB%20DCF%20and%20Recs%20(04.23.19%205pm)%20-%20ELT%20mailout%20-%20No%20Link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Rate%20Orders\Rate%20Schedules\2012-Rate%20Schedules\EB-2011-0025%20-%202012%20Rates%20(September%2015,%202011%20filing)\Excel%20Rate%20Schedules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0\Forecast\Deferral\2011%20Forecast%20Deferral%20Calculation_Final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e-landry\AppData\Local\Microsoft\Windows\Temporary%20Internet%20Files\Content.Outlook\8403HA89\RMS%20Extract\7)%20DR%203.41%25%20AB%20Fix\IPL101_West_RMS%20Extract%20Summary_2016_Loop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flowchart%202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re-hughes-masse-\Documents\Book1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TAXWKSH\ECLAS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EPT6\BUDGETS\STATEMTS\INC&amp;CASH\2022%20Budget\Rebasing\ICm%20Revenue%20Requirement.xlsm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%20Margin%20Reporting\Revenue\South\01%20January\Union%20South%20CIA%20Detail%20-April%202002%20Estimat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war.Choudhury\Desktop\Model%20-%20FY2020%20Budget%20V29%20-%20HR%20Indirect%20Loadings%20-%20Mar%203%20with%20vp%20rate%20calcsxlsx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Startup" Target="2011%20Working/Financial%20Statements/US%20North/North%20Dakota/NDakota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Actuals\South\01%20Jan\Support\Support%20Unbilled%20Explanation_South%20January%2020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375%207&amp;5%20Forecast\Models\CM0375DEC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05y1\Models\CM005y1DEC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nda%201\Linda%202\O&amp;M\2012\February\Final%20Project%20and%20Units%20Repo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Primrose\Res%20Eng\Profiles\barikewa%201.5Tscf%20150MMscfd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egd.enbridge.com/Linda%201/Linda%202/O&amp;M/2012/February/Final%20Project%20and%20Units%20Report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7%20Incentive%20Regulation\2017%20Rates-%20Updated%20for%20Oct16%20QRAM\2017%20Detail%20Model%20(Oct16%20QRAM)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eung\AppData\Local\Microsoft\Windows\Temporary%20Internet%20Files\Content.Outlook\88N6B5OW\WICL%2009-30-12%20FNST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acct\C98\schedule\REVDEFIC\UNION\98UTEST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Distance%20Grid%201999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2012\2012%20Reporting\Strategic\Strategic%20Daily%20Consumption%20DB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2013%20Reporting\Strategic\Chem&amp;Steel\04%20April\Trend%20Dashboard%20Chem%20and%20Steel%20-%20Apr%202013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dy%20PL\Management%20trading\Management%20Term\Management%20term%2002-05-04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zakaria\Local%20Settings\Temporary%20Internet%20Files\OLK18\Jan%20Analysis%20South%20Unbilled%20Estim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Finance\Controller\Budget\Corporate%20Cost%20Centers\2022\2022%20Corporate%20Allocations\Communications%20to%20BUs\2022B_CF_Cost_Pool_v2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Project%20Accounting\IP%20Scripts\2011\4000%201211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Project%20Accounting\ROW%20Spreadsheets\2012\0112%20ROW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Billings\monthly\JMB.xlw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IRs\EB-2015-xxxx%20North%20Project\Background\COS&amp;SSO%20200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TERPRISE%20RISK\Corporate%20Risk%20Control\Financial%20Derivatives\MTM%20Reporting\Treasury\2010\May\Testing\20100531%20-%20CONS-IR-FX%20MTM_live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ORECAST\2005\FE0508\Pipelines\2005_LRF_Reporting_Pipeline_FE050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gl1\AppData\Local\Microsoft\Windows\Temporary%20Internet%20Files\Content.Outlook\2KJGO63B\2012_PSU_Payout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tive\Clients\VIK%20%20%20%20%20%20Viking%20%20%20%20%20%20%20%20%20%20%20%20%20%20%20%20%20%20%205845\Financial%20Services\Work%20Papers\Monthly%20working%20paper%20file\2001\VIK%20100-09-30-2001%20(wp%20file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fwillm\AppData\Local\Microsoft\Windows\Temporary%20Internet%20Files\Content.Outlook\DPF97DLR\2015%20Detail%20Model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HTLP-%20BU%2010816\12-Dec\Model\HTLP%20Dec%2009%20Inc%20State%20for%20Dale%20Jan%2011%202010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1\Union%20RZ\2%20-%20Communication\Finance%20Budget\2021%20Rates%20DM%20(April%2020%20QRAM)_No%20ICM_No%20Bill3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S%20Staff%20Mtg%20February%201999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.corp.enbridge.com\narulav\TEMP\c.data.batess.config.notes.data\Au%20Sable%20Pricing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Long_Term_Incentives/RSU/2013%20RSU%20Grant%20Vesting/RSU_Payouts-2013_Grant(Final)_recovered_copy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z2176\LOCALS~1\Temp\C.Documents%20and%20Settings.All%20Users.lnotes\April%20Report\DETM%20Crosscheck%20Stats%20Apr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microsoft.com/office/2006/relationships/xlExternalLinkPath/xlStartup" Target="2007/LRPv2/Financial%20Statements/US%20North/Spearhead/Spearhead%20Exp%20OS%20Model%20070306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BSIDRY\SPRDSHT\MTH_DATA\MTH_DAT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Fixed%20Assets%20Accounting\Year%202009\Rollforwards\03-MAR-2009\Mar%20Capex\EEP%20CAPEX%20Mar%20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3\2003CorpVer%231\UTAXREC21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OFFICE\Xldata\koc\PROJECTS\WTEXNM\ARCO\ARCONPV2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ata\financial%20statements\1999\december\0999%20fin%20rpt%20data%20req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MKZ%20files\Data\financial%20statements\2002\0402\march%20fr%20data%20reques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STMTS\Internal%20Reporting\2018\03%20-%20March\BS\EGD%20Q1%202018%20BS%20Analysis%20-%20Mar%202018%20vs%20Dec%202017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sylens\AppData\Local\Microsoft\Windows\Temporary%20Internet%20Files\Content.Outlook\3C958TPY\dec13%20fas71%20proj%20information%20capex%20aedc%20aidc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ynsc\AppData\Local\Microsoft\Windows\Temporary%20Internet%20Files\Content.Outlook\4UED9ZCB\fas71%20projects%20restated%20aidc%20for%20canada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GenAcct%20Partners\M&amp;N%20US\Billings\MNOC%20Billing\2007\01-07%20Billing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February%20Business\2000%20Union%20North%20Gas%20Costs%20&amp;%20Deferrals%20-%20January%20Actuals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1\Updated%20Filing%20-%20July%202012\C2011_Deferral%20Account%20Dispositio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Actuals\3_Journal%20Entries\Accrual%20Entry%20Details\Expense%20Accrual%20Entries%20C09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6%20Strategic%20Plan/Combined%20Utility%20LRP/EGD%20LRP/1st%20Iteration/LRP%20Model/Price%20Cap/2006%20LRP%20Balance%20Sheet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Appendix%20A%20Jan15%20QRAM%20(Distribution%20Version)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2\Union%20RZ\2022%20Rates%20DM%20(Apr%2021%20QRAM)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Rpt_mkt\2002\Cal%20Units%2004%20April\DENA_Index_Ga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1\StreamLine\Budgets%20and%20Bus%20Case\Short%20Streamline%20fcst%20cost%20Sept%2012-DH.xlsm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EM%20DER_00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bertz\AppData\Local\Microsoft\Windows\Temporary%20Internet%20Files\Content.Outlook\EPSSWSRF\3-31%20YTD%20OCI%20Recon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Realized%20Power\04Apr_realized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-Files\IAS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o%20Reports\Pricing%20Summar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TCOControl\Plant_Accounting\afudc_2001\TETCO\0301%20TETCO%20afudc-adj%20&amp;%20reversals%20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2000%20EBIT%20Projections\Nov2000-10&amp;2\Nov00_10&amp;2Report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%20Provisions\Tax%20Reserves\2012\Q2\SEC%20FIN48%20Q2%202012.xlsx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Cgy\Finance\Controller\FinRep\3-Pensions\2018\4%20-%20Mercer\2018%20US%20Final%20Reports\enbridge%20us%20pension%20appendices%202018%20fye.xlsm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as115\cgy$\TEMP\Deferred%20Revenue%20Example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5%20Strategic%20Plan/Combined%20Utility%20LRP/EGD%20LRP/1st%20Iteration/LRP%20Ratebase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earch\Merger\June%2030\Debt\LT%20%20ST%20Debt%20Info%206-30-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Corporate%20Summary%20Info\2002\CORP%20SUM%201.1%20&amp;%20MMR%20Tiepoints%202002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Desktop\New%20Briefcase\2006%20-%202008%20forecast\Rate%20case%20scenarios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tire\Enbridge\2017\Accounting\2017%2012%2031%20Preliminary%20Disclosure\Worksheets\Deliverables\Enbridge%20Canadian%20Pension%20Plan%20US%20GAAP%20Preliminary%20Results%20at%20December%2031,%202017%20-%20Employer%20Spli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Fixed%20Assets%20Accounting\Year%202009\Rollforwards\05-MAY-2009\MAY%2009%20Capex\EEP%20CAPEX%20May%2009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cnpl.enbridge.com/cio/projmgmt/frpfr/Excel%20Schedules/WIP%20SmartView%20Reports/1.1%20ENB/1.1.1%20Cash%20Flow/PPE%20Cash%20Flow%20Q4%202013%20(SV)%20v2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gy\Planning\PlanCom\PROJECTS\Goreway\Models\post-BOD\Goreway%20ECON%20Model%20060127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elliott\Local%20Settings\Temporary%20Internet%20Files\OLKDC\2007%20Cost%20Study%20FINAL%20with%20100%20PJs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18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Cgy\Finance\Treasury\Common\ENTERPRISE%20RISK\Financial%20Risk%20Management\Corporate%20Risk%20Control\3.%20Financial%20Derivatives%20(MTM)\MTM%20Reporting\2.%20Commodity\Monthly%20Reporting\EI-CONS\2013\5.%20May%20-%20v2\6.20130131-Consolidated%20MTM-EI-CAD_live.xlsx?C69C1AEB" TargetMode="External"/><Relationship Id="rId1" Type="http://schemas.openxmlformats.org/officeDocument/2006/relationships/externalLinkPath" Target="file:///\\C69C1AEB\6.20130131-Consolidated%20MTM-EI-CAD_live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mirezd\Local%20Settings\Temporary%20Internet%20Files\OLK4\2009%20EEP%20Cash%20Flow%200+12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nedj2\AppData\Local\Microsoft\Windows\Temporary%20Internet%20Files\Content.Outlook\XIHO240L\OU1000%20ENBR%20PA%20IP%20Cost%20Distribution%20Lines.xlsx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uruczl\Local%20Settings\Temporary%20Internet%20Files\Content.Outlook\KFWU7AOE\Treasury%20Monthend%20Reporting%20-%20CVA%20-%202010123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tire\Enbridge\2017\Accounting\2017%2012%2031%20Preliminary%20Disclosure\Worksheets\Deliverables\Enbridge%20Canadian%20Pension%20Plan%20US%20GAAP%20Prelim%20at%20Dec%2031,%202017%20-%20Aggregate.xlsx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rj1\AppData\Local\Microsoft\Windows\Temporary%20Internet%20Files\Content.Outlook\PAV014Q4\2012%20FAS71%20Projects.xlsx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Startup" Target="2007/LRPv2/Financial%20Statements/US%20North/Spearhead/CCPS%20Transportation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ACCT\TAXES\ITXHLN%20May%20'03%20roll-forward%20cur%20fed%20taxes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RAM%20&amp;%20Monthly%2021%20Day%20Market%20Strip%20Forecasts%20-%202004\Monthly%2021%20day%20Strips\21%20Day%20Strip%20-%20July%2020%20to%20Aug%2017%20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23y3%20Three%20Year%20Plan\Reports\023y3SigRes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Projects\zzz%20-%20GK%20-%20Working%20Files%20-%20Parkway%20West,%20Parkway%20Growth%20and%20Long%20Term%20Contracts\SCENARIO%20C%20-%20Parkway%20Growth%20Only%20with%20LTC\Rate%2001%20&amp;%2010%20Bill%20Impacts%20-%20Scenario%20C.xlsm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1153\XL123\VALRSLTS\2000\PSIU_VAL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March%20Business\2000%20Union%20South%20Gas%20Costs%20&amp;%20Deferrals%20-%20February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sset%20Alloctor-S&amp;T%20Information\Transportation%20Book%202006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cs0002\HeikensJ\Documents%20and%20Settings\hamsonk\Local%20Settings\Temporary%20Internet%20Files\OLK43\RISK\ROBIN\PAPA\FORM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tool30\eudora\attach\Earnings%20Drivers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ACCT\TAXES\ITXHLN%20May%20'03%20roll-forward%20cur%20foreign%20taxes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OLUMES\Calendar2018\03-Mar\Analysis\YTD%20Mar%202018%20No%20Bill%20Margin%20Analysis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%20Recap%20Summary1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0684\XL123\VAL\2001\Summary2001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psampso\Application%20Data\Microsoft\Excel\2012-2015%20Demand%20&amp;%20Revenue%20Forecast%20-%20STORAGE%20w%202%20yr%20ltp%20renewal%20assumption.xlsx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as114\cgy$\RISK%20CONTROL\Financial%20Derivatives\MTM%20Reporting\Treasury\2009\July\20090731%20-%20CONS-IR-FX%20MTM_live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RISK%20CONTROL\Financial%20Derivatives\MTM%20Reporting\Commodity\Monthly%20Reporting\EI-CONS\2009\Apr%2009\20090228-Consolidated%20MTM-EI-CAD-live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RISK%20CONTROL\Financial%20Derivatives\MTM%20Reporting\Treasury\2008\Apr\20080430%20-%20CONS-IR-FX%20MTM_liv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VCH_LKH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8%20Capital%20Budget\2008%20Capital%20Budget%20Depreciation%20Rollforward\Tammy's%20June%20CWIP%20File\Tammy's%20June%2007%20CWIP%20File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jordan\LOCALS~1\Temp\C.Documents%20and%20Settings.All%20Users.LNotes.kjordan\Duke%20Benefit%20Projections%202004%20(Budget%20Projections)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rpt_mkt\2002\Cal%20Units%2004%20April\CalUnits_Apr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TAX\TAXRPRT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Desktop\Energy%20Conversions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BRASSBUD\Steven\2017\02-Feb\2+10%20Depreciation%20Expense\Depreciation%20Expense\Depreciation%20Model%20-%202+10.xlsm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I%202000%20Budget\Union%20Southern%20Detail%20-%20December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RET\CONS\DLS\ENBRID\2019\8YR\PenAcct\Final%20Disclosure\Deliverable\ENBRID_US%20USGAAP_Disclosure%20Appendices_2019.xlsm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data\BG-LNG\LNG-Accounting\Budget%202008\Houston053%20BP%202008%20V2%20$70%208%2030%2007%20Up%20$1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Finance\Controller\FinancialReporting\A%20-%20Reporting\Actuals%20and%20Shareholder%20Reporting\2009\5%20-%20Year%20End\1%20-%20EI\3%20-%20FS%20support\Notes\30%20-%20Financial%20Instruments\20091030-Consolidated%20MTM-EI-CAD-liv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cs0002\HeikensJ\Documents%20and%20Settings\hamsonk\Local%20Settings\Temporary%20Internet%20Files\OLK43\RISK\ROBIN\PAPA\FORM3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jbush\Desktop\2006%20new%20eep%20model\New%20Models\2004%20Working%20Model\Financial%20Statements\US%20North\Toledo\Toledo%20Deficiency%20Agreement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Payroll\Actuals\UGL\Accruals\Hourly%20Weekly%20based%20on%2022B7%20PPE%202007%2005%2019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Forecasts\015y4\Templates\CRES015y2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ACCT\TAXES\ITXHLN%20May%20'03%20roll-forward%20cur%20state%20taxes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BSIDRY\SPRDSHT\CONSOL\CONSOL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urdock\AppData\Local\Microsoft\Windows\Temporary%20Internet%20Files\Content.Outlook\6SVUK6B5\References\C2017%20Compressor%20Fuel%20Budget%20Version%205.xlsm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2\Rate%20Order%20Filing\Scenario%201%20-%20Forecast%20Volumes%20for%206%20months\Appendix%20A%20-%20Apr14.xlsm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6%20Capital%20Budget\Final%20Schedules%20As%20of%2007-25-05\2006%20FINAL%20BOARD%20APPROVED%20CAPITAL%20BUDGET%20ALL%20SCHEDULES%2007-27-05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as114\cgy$\PenValn\Enbridge\cica2008\PBES\2008%20Disclosure\2008%20Disclosure\enbridgereport2000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7%20Strategic%20Plan/EGD%20LRP/1st%20Iteration/Unusable%20worksheets%20temp%20file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_and_Supply_Planning\200%20SERIES%20-%20DEMAND\206%20-%20Demand%20Forecasts\MVF2000\2000%20MVF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porting%20&amp;%20Compliance%20by%20Entity\Enbridge%20Gas%20Inc\2020\Financial%20Reporting\Provision\M12\EGD\Sale%20of%20base%20pressure\A1%20Base%20pressure%20C.G.-%20Tax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February%20Business\2000%20Union%20South%20Gas%20Costs%20&amp;%20Deferrals%20-%20January%20Actuals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USI%20Q4%20New%20Balance%20Sheet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StPier\AppData\Local\Microsoft\Windows\Temporary%20Internet%20Files\Content.Outlook\T1H2K2BL\AFFRev%20and%20AFFExp%202015A%20vs.%202013BA%20and%202015A%20vs.%202014A%20(v3)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estbyk_enbridge_com/Documents/2021%20Cloud%20EPBCS/Interim%20Solution%20Cloud%20Test/Test%202/Oracle_Cloud_Alloc_Recov_interim_test2.xlsm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stbyk\AppData\Local\Microsoft\Windows\INetCache\Content.Outlook\5ZUAC4PM\GAAP%20Cloud%20JournalEntry%20Dev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MTS\Internal%20Reporting\2017\12%20-%20December\Debt\APB11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MTS\Internal%20Reporting\2017\12%20-%20December\Debt\LPLVO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South%20General%20Service%20Revenue%20Proof%20(HC).xlsx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8%20Capital%20Budget\2008%20Capital%20Budget%20Cash%20Flow%20-%20EEP\Previous%20Cash%20Flow%20Schedules\2008%20EEP%20Capital%20Cash%20Flow%20Final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ycanada-my.sharepoint.com/DEPT10/BRASSBUD/Financial%20Reporting/2018/05-May/Reports/Capital%20Reporting/Capex/2018-05%20Capex_Generator.xlsb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6\csfulfill\CSFulfill\2006\2006%20Reporting\WHOLESALE\Actuals%2006\03%20MAR%202006\WHLS%20March%20Monthly%20Reports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dDriveFilesTemp\CHEMICAL%20AND%20STEEL%20MARKETS_BusinessDrivers_September.xlsx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STMTS\Internal%20Reporting\2018\03%20-%20March\BS\Support%20Files\March%202018%20BS\Found%20not%20in%20BS%20Folder\3+9%20CC%20Summary%20-%20March%20Actuals%20for%20Financial%20Reporting.xlsm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MTS\Internal%20Reporting\2017\12%20-%20December\Debt\APP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as114\cgy$\TOOLS\MODREP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STATEMTS/INC&amp;CASH/2007bud/2007%20Earnings%20Forecasts/Estimates/7+5_07/Analysis/LTD%20Redemption%20on%20Jul%209_7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SS\FSS%20-%20Sales%20and%20Marketing%20Monthly%20Reporting\2012%20Reports\Strategic%20Markets\Chemical%20and%20Steel\Trend%20Dashboard%20Chem%20and%20Steel%20New%20-%20Aug%202012.xlsm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ent\Retire\Enbridge\2017\Accounting\2017%2012%2031%20Preliminary%20Disclosure\Worksheets\Deliverables\Spectra%20Canadian%20Pension%20Plan%20US%20GAAP%20Preliminary%20Results%20at%20December%2031,%202017%20-%20Employer%20Splitv3.xlsx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OLS\MODREP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GenAcct%20Partners\M&amp;N%20US\Billings\MNOC%20Billing\2006\12-06%20Billing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Budgets\O&amp;M\data\Asset%20Mgmt\Position%20Manager\Volatility%20Implied%20(Long%20Term%20Blend)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Fixed%20Assets%20Accounting\Year%202011\Rollforwards\12-Dec-2011\Dec%202011%20Capex\EEP%20Dec%202011%20CAPEX%20by%20Region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ccounting\RATECOMM\2004%20Working%20Model\Financial%20Statements\US%20North\Toledo\Line%2017%20Expansion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shFlow%20Rollforward%20Template\ACT%20Templat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Documents%20and%20Settings/kanchars/My%20Documents/bp0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Form%2010-Q's\2001%2010-Qs\3rd%20Qtr\DEC%2010-Q\Financial%20Statements\0109%20DEC%20Fin%20Stmts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Wathy\Local%20Settings\Temporary%20Internet%20Files\Content.Outlook\4ZQ2AZTF\0306%20Pooled%20Template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8%20Capital%20Budget\2008%20Capital%20Budget%20Depreciation%20Rollforward\2007%20Carryovers\2007%20Unappropriated%20Projects%208-17-07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ata\D&amp;T%20audit\Cashflow\1999\1999%20CASH%20FLOW%20DETAIL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02\Local%20Settings\Temporary%20Internet%20Files\OLK2C\Appraisal%20project\Panda%20-%20Generation%20Station%20Analysis_06-09-05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8%20Capital%20Budget\6+6%20Forecast\EEP%20CAPEX%20Forecast%206+6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mirezd\Application%20Data\Microsoft\Excel\EEP%202010%20CAPEX%20Final.xlsx(2010%20forecast%20from%20JBK).xlsx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cnpl.enbridge.com/sites/FinJun/CollaborationCenter/Reporting%20Information%20Submissions/COMBINED%20-%20CADDEC.xlsm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tes%20&amp;%20Pricing\2019%20Incentive%20Regulation\2019%20Rates\2019%20DM-%20UG%20Zones%20v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UDGETS/STATEMTS/INC&amp;CASH/2000BUD/REFORCAS/MAY/99EST8&amp;4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DECTAXWK\FCLASS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08\2008%20Monthly%20Reporting\PPE\12-Dec%202008%20-%20UGL-PPE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Cgy\Finance\Controller\FinancialReporting\A%20-%20Reporting\Actuals%20and%20Shareholder%20Reporting\2015\1%20-%20Q1\7%20-%20HFM%20Smartview%20Q1%2015\ENB\DBRS\YE%2014%20DBRS%20working%20paper%20-%20EI%20(SV).xlsx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9%20PRICEINPUTS%20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9\2009%20Corp\UCCA09Corp-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RISK\ROBIN\PAPA\FORM2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RISK\ROBIN\PAPA\FORM3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A%20&amp;%20PT\Budgets%20and%20Forecasts\2008%20Capital%20Budget\2008%20Capital%20Budget%20Depreciation%20Rollforward\V%20Lookup%20John%20Kennedy\2006-2007%20Projects%20JBK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data\FAS109%20Accrual\2010\2010%204Q\5.0%20State%20Taxes\5.1%20Rates\State%20Blended%20Rates%204Q%202010%20FINAL.xlsx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P-2012-0087%20(2011%20Deferrals)\Evidence\Final%20C11%20Deferral%20and%20Cost%20Allocation%20Mode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%202006\~2973544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Actuals\Deferrals\Reconciliations\11%20Nov%20179's%20Gas%20Deferrals%20reconciliation.xlsx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March%20Business\2000%20Union%20North%20Gas%20Costs%20&amp;%20Deferrals%20-%20February%20Actuals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ashFlow%20Rollforward%20Template\ACT%20Templates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SS\FSS%20-%20Sales%20and%20Marketing%20Monthly%20Reporting\2011%20Reports\Strategic\Chemical%20and%20Steel\10%20Oct\Trend%20Dashboard%20Chem%20and%20Steel%20-%20Oct%202011.xlsm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ergy%20Port%20Strat%20&amp;%20Mgmt\Asset%20Valuation\Market\Models\DOCUME~1\santamej\LOCALS~1\Temp\RatingAgencyBU12-05%20Cin%20Curve%20Base%20Case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ttere\AppData\Local\Microsoft\Windows\Temporary%20Internet%20Files\Content.Outlook\37JUCD73\EI%20pick%20up%20presenation%20for%20CJ%20revised.xlsx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OR11FP11\RetServCen\PenValn\Enbridge\Current\cica2010\EI%20RPP%20&amp;%20SPP\September%2030,%202010%20Disclosure\liabs%202010%20cica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510%2010&amp;2%20Forecast\Reports\Info%20to%20Others\0510%20Cash%20Management%20(2007%20VIEW)%2005_29_06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3012%20Treasury%20Runs\03012%20TR%202\Reports\03012%20BU%20Cash%20Flow%20TR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ffiliate%20Relations\Corporate%20Cost%20Allocations\Corporate%20Cost%20Allocation\2020\LOBs\List%20of%20LOBs%20%20EGI%20receives%20CAM.xlsx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3%20Year%20Plan\Budget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microsoft.com/office/2006/relationships/xlExternalLinkPath/xlStartup" Target="2012/Forecast/0+12%202012/Liquids%20Models/OLP/Eastern%20Access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Exhibit%20C1%20Summary%20Schedule%206%20and%20C1T4%20Schedule%201%20Updated%20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TAX/ENTITY%20FILES/ENBRIDGE%20GAS%20DISTRIBUTION%20INC/INCOME%20TAX/FISCAL%202009/FUTURE%20TAXES-TIMING%20DIFF/TAXRPRT%20OCT-09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8\Budget\Gas%20Supply\Sch%2015\%232345%20-%20Schedule%2015%20-%20DATA%20ONLY.xlsx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&amp;10Forecast\tornado%20files\EPS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384%208&amp;4%20Forecast\Reports\2003_8&amp;4Report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EMP\~ME111E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sites/Operations_Rep/Financial%20Reporting/Capital%20Report/2017/10-OCT/Capex_Generator_03Aug2017%20-%20(Original%20Code)%20v2.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2002%20Budget\November\Financial%20Assumptions\Gas%20Receiv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EMP\Calgary%20ESI%20March%202001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missions%20position\AA%20Emission%20Position\CBU%20SO2%20Emission%20Book%2020040806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IntRpt\Mgmt_Report\Documentation%20Sheets\2002\Dec%2002\12-02%20Elec%20Ops%20Revenue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%20SIT%20Rates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ISTRIBUTION%20&amp;%20OTHER%20REVENUE\2014\Actuals\Reporting\Other%20Revenue\2014%20Other%20Revenue.xlsx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montgom\Local%20Settings\Temporary%20Internet%20Files\OLKEE\Demand%20budgetC05-08%20Current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Ghost%2099%20(verified)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TAX\BRASS\BUD%202003\UTAXREC23Impact%23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RP\Templates%20and%20Reference\Template%20Setup%20Tab.xlsx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1153\XL123\2001\Val%20Results\PSIU_VAL%20Rev%20Assets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RISK%20CONTROL\Financial%20Derivatives\MTM%20Reporting\Treasury\2008\June\033007-CONS-IR-FX%20MTM_live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LNT1\TAXCOMM$\96ENERGY\9636IPLECURR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2\Rate%20Case\UFG%20Reg%20Unreg%20Split\D3T2S2%20Updated%20Feb%202.xlsx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neastsp/accounting/distrevenue/Shared%20Documents/2013%20Forecast%20Working%20Files/2013%20Contrax%20Raw%20Data%20with%20rate%20changer%20Final.xlsx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zakaria\Local%20Settings\Temporary%20Internet%20Files\OLK18\2002%20Margin%20Reporting\Revenue\North\Budget\2002%20Final%20Budget%20-%20Union%20North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grenier\Local%20Settings\Temp\DCFs\Westcoast%20Financials%20(as%20adj%20by%20Duke)%20(01-04-02)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6\HFM%20&amp;%20Analysis\EEP\EEP%20Financials\Support\Aug\08.2016%20-%20A09%20&amp;%20A09A%20&amp;%20A09B%20&amp;%20A09C%20-%20Equity%20Pickup%20&amp;%20Historical%20Depre%20-%20A09.xlsx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eaupre\Desktop\Steph\Data%20direct%20test.xlsx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4\Regulatory%20Filings\2013%20Deferral%20Dispositions\Support\Copy%20of%202013%20BA%20Excess%20Utility%20Summary.xlsx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13%20Cost%20Study\Working%20Papers\2013%20Working%20Paper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0\Actuals\3_Journal%20Entries\Accrual%20Entry%20Details\Expense%20Accrual%20Entries%20C10%20NEW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ator%20aug%20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Rpt\Needs%20-%20%20Data%20Request\Quarterly%20Data%20Request\Energy%20Services\EnSer_Q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NGD\Americas\NGL\Hattiesburg%20Strategy\Initial%20Strategy\Apr%2024%202003%20Review\Hattiesburg%20Strategy%20Economics%20-%20Ver%204%20Mgmt%20Rev%204-24-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esoro\Current%20Evaluation\Tesoro1-02-18Bat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BUDGETS/LONG%20RANGE%20PLAN/2008%20Strategic%20Plan/Enbridge%20East%20LRP/Iteration%20#1/ESI/energy strategy ver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EnronCreditExposure5-12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FINREPT/O%20&amp;%20M%20analysis-APatel/2010/July%202010/2010%20O&amp;M%207+5%20Forecast_sendout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isik\AppData\Local\Microsoft\Windows\INetCache\Content.Outlook\FRLV2GDS\Post-close%20entry%20template%20-%20Pensions%20UGL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gp\AppData\Local\Microsoft\Windows\INetCache\Content.Outlook\YJERHGOC\Dec-18-19%20-%20PACS%20Accrual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1153\XL123\2005\Val\Val%20Summary\NONU%20v3%20(Audited%20Assets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ARCHIVE\2004%20Plans%20&amp;%20Forecasts\0411%2011&amp;1%20Forecast\CubeVerification\Reports%20-%20Cube\411c%20Consl%20&amp;%20BU%20Cash%20Flow%20vs%2004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506%206&amp;6%20Forecast\Analysis\Cash%20Analysis\Cash%20Analysis_Treasury%20Run%2005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REPORTING\North%20COG%202000\Union%20North%202000\May%20Business\2000%20Union%20North%20Gas%20Costs%20&amp;%20Deferrals%20-%20April%20Actual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rpt\Reporting\EarnRelease\2002%20ER\0212EarnRelease\0212%20SEC%20fixed%20charge%20rati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tire\Enbridge\2017\Accounting\2017%2012%2031%20Final%20Disclosure\Worksheets\Deliverables\Enbridge%20Canadian%20Pension%20Plan%20US%20GAAP%20Final%20Results%20at%20December%2031,%202017%20-%20Corporate%20Book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Rpt\Needs%20-%20%20Data%20Request\Quarterly%20Data%20Request\INVST997s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ept%202011%20Results%20and%20Forecast_EMT_20111014_V1.ppt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anielle-Neville\Local%20Settings\Temporary%20Internet%20Files\OLK7\2011%20Disclosure%20and%202012%20expense%20by%20ER%20-%20Estimate%204.80%25%20Sept%2030%20Asset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(March%2025)%20gh%2099Toll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ole\Local%20Settings\Temporary%20Internet%20Files\OLK190\Operational%20Plan%20Template%20January%201%202004%20Rev%202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Test%20Year%20OK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23y3%20Three%20Year%20Plan\Reports\01q2Growth&amp;Capex_Chart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Rpt\Needs%20-%20%20Data%20Request\1997%20Year-End%20Data%20Request\Nat%20Gas%20Trasmission\NatGasTr_NE_Dat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3-QRAMS\January%202013\Appendix%20A%20-%20Jan13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ynsc\AppData\Local\Microsoft\Windows\Temporary%20Internet%20Files\Content.Outlook\4UED9ZCB\2015%20FAS71%20AFUDC%20info%20for%20Canad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TCOTrans\TransServices\Capital\2004%20Budget\Union\Union%20bilinskipresent1finalrat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$\Common\RISK%20CONTROL\Financial%20Derivatives\MTM%20Reporting\Commodity\Monthly%20Reporting\EI-CONS\2007\Aug%202007\033007-Consolidated%20MTM-EI-CAD-liv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Rpt_mkt\2002\Cal%20Units%2004%20April\P&amp;L%20PTS%20Data%20Apr%20FeeByDat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~1\jbush\LOCALS~1\Temp\C.Lotus.Notes.data\Project%20Accede%20Model%200713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gthalfs01\data\Trans\Mandnlp\2011\Budgets\Corporate\Forecast%20MN%20LP_to%202014_09-15-10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rpt_mkt\2002\Cal%20Units%2004%20April\P&amp;L%20PTS%20Data%20Ap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gy\Finance\Controller\FinRep\3-Pensions\2020\5%20-%20Mercer\3%20-%20Preliminary%20Reports\US%20-%20Pension%20&amp;%20OPEB\Appendices\ENBRIDGE%20US%20USGAAP%20Preliminary%20Disclosure%20Appendices%202020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ynsc\AppData\Local\Microsoft\Windows\Temporary%20Internet%20Files\Content.Outlook\4UED9ZCB\fas71%20projects%20restated%20aidc%20for%20canada%20(3)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2015%20Detail%20Model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2\INTRPT\DOCUME~1\AMG5405\LOCALS~1\Temp\C.Documents%20and%20Settings.All%20Users.LNotes.AMG5405\Flash_MMR%20-%2002_14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RASSBUD/Tara-Lisa-Adam/Monthend%20Reports/2015/02-Feb/Capital%20Report%20for%20CC%20-%20FEB%20Actuals%20&amp;%202&amp;10%20Final%20Summary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P-(2008%20Incentive%20Regulation)\Steering%20Committee\Financial%20schedules-Jun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March%2025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Budget/Budgets/2008%20Budget/Customer%20Attachments%20Model%20(October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express.egd.enbridge.com:8443/Users/duquettl/AppData/Local/Microsoft/Windows/Temporary%20Internet%20Files/Content.Outlook/RXYN3NOY/BC%20for%20Andrew%20v2.xls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scal2001\Mar2001\margrph2.xls" TargetMode="External"/></Relationships>
</file>

<file path=xl/externalLinks/_rels/externalLink77.xml.rels><?xml version="1.0" encoding="UTF-8" standalone="yes"?>
<Relationships xmlns="http://schemas.openxmlformats.org/package/2006/relationships"><Relationship Id="rId2" Type="http://schemas.microsoft.com/office/2019/04/relationships/externalLinkLongPath" Target="http://communities/Users/25GSS/AppData/Local/Microsoft/Windows/Temporary%20Internet%20Files/Content.Outlook/JU2G1AO0/Files%20for%20Jeremy%20-%20Expenses,%20SoV%20and%20Costs/Expenses%20and%20Costs/121109_2100-QP9-Apollo-Consolidated%20Budget.xlsx?41BE8E2A" TargetMode="External"/><Relationship Id="rId1" Type="http://schemas.openxmlformats.org/officeDocument/2006/relationships/externalLinkPath" Target="file:///\\41BE8E2A\121109_2100-QP9-Apollo-Consolidated%20Budget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MR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munities/Users/25GSS/Documents/_Heineken/QP9/6.%20Integration%20Costs%20and%20Expenses/9.%20Reference/Budget%20(F&amp;N%20and%20FEMSA)/S&amp;N%20Budget%20form%20dd%203112%20v4.5%20Jo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FIN\Database\DebtData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\Actuals\Journal%20Entries\Other\Union%20South%20Detail%20-January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YD\Middle%20Office\Records\2003\Jun_03\2003-06-30\dealcaptur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NVISION\INSTANCE\DGLHOXB1+Detailed%20Balance%20Sheet+2003-03-30+AUS_HO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teamsites.cnpl.enbridge.com/cio/projmgmt/frpfr/Excel%20Schedules/5.%20Edmonton/42.%20A-2%20%20A-4%20-%20LP%20-%20Earnings%20Summary%20%20Analysis%20-%20Jun-13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Project%20Uplift%20II\Closing%20MOLP%20and%20Opening%20MEP%20FS%202013\MEP%20Maintanence%20Capital%20Analysis%20Oct-Dec13%201-24-1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North%20General%20Service%20Revenue%20Proof%20(GK)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ACCT\TAXES\ITXHLN%20May%20'03%20roll-forward%20deferred%20taxe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4-QRAMS\October%202014\Appendix%20A%20-%20Oct14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A0001\SachdevaR$\mydocs\Shipping\MRP\RISK\ROBIN\PAPA\FORM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taxdata\FAS109%20Accrual\2011\2011%202Q\7.0%20Journal%20Entries\7.4%20Tax%20Accrual\FERC%20Tax%20Accruals\611_266T101F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BELL~1.VIN\LOCALS~1\Temp\BftProj%202000%20All%20Ret%20@A65%20Rev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26-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microsoft.com/office/2006/relationships/xlExternalLinkPath/xlStartup" Target="P26macr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teamsites.egd.enbridge.com/vpc/FINSTUD/Financial%20Business%20Performance/Projects/Sithe/Leave%20to%20Construct/Sithe_Brampton_Revision_Tw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pl.enbridge.com\Common\Cgy\Finance\Controller\FinRep\1-Reporting\2017\1%20-%20Q1%202017\2%20-%20ENB\2%20-%20FS%20Support\5%20-%20Cash%20Flow\J%20-%20Debt\BU%20Support\Liquidity%20Summary%20-%20March%2031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STMT"/>
      <sheetName val="XTO Energy"/>
      <sheetName val="Fin_Sum_Report"/>
      <sheetName val="Dates_Parameters"/>
      <sheetName val="U.S Transmission"/>
      <sheetName val="Sheet1"/>
      <sheetName val="ZFile"/>
      <sheetName val="Date shee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put Information"/>
      <sheetName val="Inc Stmt"/>
      <sheetName val="Inc Stmt-Duke"/>
      <sheetName val="Balance Sheet"/>
      <sheetName val="Cash Flow"/>
      <sheetName val="Cash Flow-Duke"/>
      <sheetName val="EBIT Cash Flow Sched"/>
      <sheetName val="Variance Analysis"/>
      <sheetName val="Variance summary"/>
      <sheetName val="Variance Analysis Report"/>
      <sheetName val="CDN-US EBIT Rec"/>
      <sheetName val="Var Analysis-Duke"/>
      <sheetName val="Variance Backup-Rev"/>
      <sheetName val="Variance Backup-OM"/>
      <sheetName val="Highlights"/>
      <sheetName val="Erngs to Cmn Backup"/>
      <sheetName val="Int Rptg Pckg"/>
      <sheetName val="IS Wksht"/>
      <sheetName val="BS Wksht"/>
      <sheetName val="CF Wksht"/>
      <sheetName val="BS Analysis"/>
      <sheetName val="IS Reclass Summary"/>
      <sheetName val="Fuel Reclass"/>
      <sheetName val="Interco"/>
      <sheetName val="Essbase"/>
      <sheetName val="IS Detail"/>
      <sheetName val="BS Detail"/>
      <sheetName val="SAP Download"/>
      <sheetName val="RPT Disclosure (B1)"/>
      <sheetName val="Qtrly-Stats"/>
      <sheetName val="Erngs to Cmn"/>
      <sheetName val="External"/>
      <sheetName val="Ext-Wksht"/>
      <sheetName val="Keystat-ROE"/>
      <sheetName val="Keystat"/>
      <sheetName val="IS_Info"/>
      <sheetName val="BS_Info"/>
      <sheetName val="CF_Info"/>
      <sheetName val="2000 gas loa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Checklist"/>
      <sheetName val="Exception Report"/>
      <sheetName val="Assumptions"/>
      <sheetName val="Assumptions (2)"/>
      <sheetName val="ETR Rec by year"/>
      <sheetName val="2009 Variance to Budget"/>
      <sheetName val="2010 Variance to Budget"/>
      <sheetName val="2011 Variance to 9&amp;3"/>
      <sheetName val="2009 ETR Rec"/>
      <sheetName val="2008 ETR by Reg"/>
      <sheetName val="Review Questions"/>
      <sheetName val="Tax Allocations"/>
      <sheetName val="Pre-tax"/>
      <sheetName val="Perms"/>
      <sheetName val="Temps"/>
      <sheetName val="Partnerships"/>
      <sheetName val="2009"/>
      <sheetName val="2010"/>
      <sheetName val="2011"/>
      <sheetName val="2012"/>
      <sheetName val="TMT"/>
      <sheetName val="ETR's"/>
      <sheetName val="NOL's"/>
      <sheetName val="Cash - Summary"/>
      <sheetName val="Cash - Federal"/>
      <sheetName val="Cash-State"/>
      <sheetName val="Tables"/>
      <sheetName val="Exception_Report"/>
      <sheetName val="Assumptions_(2)"/>
      <sheetName val="ETR_Rec_by_year"/>
      <sheetName val="2009_Variance_to_Budget"/>
      <sheetName val="2010_Variance_to_Budget"/>
      <sheetName val="2011_Variance_to_9&amp;3"/>
      <sheetName val="2009_ETR_Rec"/>
      <sheetName val="2008_ETR_by_Reg"/>
      <sheetName val="Review_Questions"/>
      <sheetName val="Tax_Allocations"/>
      <sheetName val="Cash_-_Summary"/>
      <sheetName val="Cash_-_Federal"/>
      <sheetName val="Exception_Report1"/>
      <sheetName val="Assumptions_(2)1"/>
      <sheetName val="ETR_Rec_by_year1"/>
      <sheetName val="2009_Variance_to_Budget1"/>
      <sheetName val="2010_Variance_to_Budget1"/>
      <sheetName val="2011_Variance_to_9&amp;31"/>
      <sheetName val="2009_ETR_Rec1"/>
      <sheetName val="2008_ETR_by_Reg1"/>
      <sheetName val="Review_Questions1"/>
      <sheetName val="Tax_Allocations1"/>
      <sheetName val="Cash_-_Summary1"/>
      <sheetName val="Cash_-_Federa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  <sheetName val="Update Sheet"/>
      <sheetName val="063003 Corp Mgmt Rp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ep-extract"/>
      <sheetName val="ei-extract"/>
      <sheetName val="Summary-CONS-CAD"/>
      <sheetName val="Summary-CONS-CAD (adj)"/>
      <sheetName val="Summary-CAD entities"/>
      <sheetName val="Summary-CAD entities (adj)"/>
      <sheetName val="Summary - US entities-USD"/>
      <sheetName val="Summary - US entities-USD (adj)"/>
      <sheetName val="back-up-EGSI-ERM-CAD"/>
      <sheetName val="back-up-EGDI-CAD"/>
      <sheetName val="back-up-Tidal"/>
      <sheetName val="back-up-EGNB-ERM-CAD"/>
      <sheetName val="back-up-Pipe-ERM"/>
      <sheetName val="back-up-Wind"/>
      <sheetName val="Back-up-ACM-EGS-EGS(US)"/>
      <sheetName val="ACM comm w fncl"/>
      <sheetName val="back-up-EGSUS-ERMUS-USD"/>
      <sheetName val="back-up-AS-ERMUS-USD"/>
      <sheetName val="back-up-St. Law-ERMUS-USD"/>
      <sheetName val="Phys"/>
      <sheetName val="TMR"/>
      <sheetName val="ermus"/>
      <sheetName val="erm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Quarterly Analysis"/>
      <sheetName val="Current tax rec"/>
      <sheetName val="Review &amp; Sign-off"/>
      <sheetName val="WD - AEBITA to DCF"/>
      <sheetName val="WD - CF to DCF"/>
      <sheetName val="B - Adj EBITDA to DCF"/>
      <sheetName val="B.1 - Discrete Comparison"/>
      <sheetName val="C - Adj Earnings to ACFFO"/>
      <sheetName val="C.1 Adj Earnings Detailed Rec"/>
      <sheetName val="D - Operating Cash to DCF"/>
      <sheetName val="D.1 - ACFFO per Share"/>
      <sheetName val="E.1 GAAP Earnings Detailed Rec"/>
      <sheetName val="G - Normalization HFM"/>
      <sheetName val="Depreciation Ad-hoc"/>
      <sheetName val="2015 Reclass"/>
      <sheetName val="DCF 2015-2017 for Treasury"/>
      <sheetName val="Notes"/>
      <sheetName val="F - Summary of Norm. Adj.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Rate 01A"/>
      <sheetName val="Rate 10"/>
      <sheetName val="Rate 20"/>
      <sheetName val="Rate 25"/>
      <sheetName val="Rate 30"/>
      <sheetName val="Rate 77"/>
      <sheetName val="Rate 100"/>
      <sheetName val="Rate S1"/>
      <sheetName val="Rate M1"/>
      <sheetName val="Rate M2"/>
      <sheetName val="Rate M4"/>
      <sheetName val="Rate M5A"/>
      <sheetName val="Rate M7"/>
      <sheetName val="Rate M9"/>
      <sheetName val="Rate M10"/>
      <sheetName val="Rate R1"/>
      <sheetName val="Rate T1"/>
      <sheetName val="Rate T3"/>
      <sheetName val="Rate U2"/>
      <sheetName val="Rate U5"/>
      <sheetName val="Rate U7"/>
      <sheetName val="Rate U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1-Revenue"/>
      <sheetName val="2-Operating"/>
      <sheetName val="2-OperateSupportA"/>
      <sheetName val="2-OperateSupportB"/>
      <sheetName val="2-OperateSupportC"/>
      <sheetName val="3-Carrying"/>
      <sheetName val="4-BA"/>
      <sheetName val="5-Factor Inputs"/>
      <sheetName val="6-Incremental Returns"/>
      <sheetName val="7-Booked Summary"/>
      <sheetName val="2008 Final Summary"/>
      <sheetName val="2007 Final Summary"/>
      <sheetName val="Outlook Summary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SHEET"/>
      <sheetName val="Liab.Summary"/>
      <sheetName val="CF.Summary"/>
      <sheetName val="Pivot.Liab"/>
      <sheetName val="Pivot.CF"/>
      <sheetName val="DIV Summary"/>
      <sheetName val="Rollforward"/>
      <sheetName val="Rollforward Inc"/>
      <sheetName val="Rollforward Pipe"/>
      <sheetName val="Rollforward Athabasca"/>
      <sheetName val="Rollforward Tech"/>
      <sheetName val="Rollforward International"/>
      <sheetName val="Rollforward Sask"/>
      <sheetName val="Rollforward Operating"/>
      <sheetName val="Rollforward Tidal"/>
      <sheetName val="Rollback"/>
      <sheetName val="Summary"/>
      <sheetName val="CashFlow Summary"/>
      <sheetName val="Input.Liab"/>
      <sheetName val="Input.C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Business Segments"/>
      <sheetName val="summary"/>
    </sheetNames>
    <sheetDataSet>
      <sheetData sheetId="0"/>
      <sheetData sheetId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e output (2)"/>
      <sheetName val="Book1"/>
    </sheetNames>
    <definedNames>
      <definedName name="Change" refersTo="#REF!"/>
      <definedName name="MRRef" refersTo="#REF!"/>
      <definedName name="SpecialDeals" refersTo="#REF!"/>
    </definedNames>
    <sheetDataSet>
      <sheetData sheetId="0"/>
      <sheetData sheetId="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1"/>
      <sheetName val="E2"/>
      <sheetName val="E3"/>
      <sheetName val="E4"/>
      <sheetName val="ladysmith Analysis"/>
      <sheetName val="E6"/>
      <sheetName val="E9"/>
      <sheetName val="E10 SEPT 04"/>
      <sheetName val="E10 SEPT 05"/>
      <sheetName val="E10 SEPT 06"/>
      <sheetName val="E10 DEC 06"/>
      <sheetName val="E10 DEC 07"/>
      <sheetName val="E10 DEC 08"/>
      <sheetName val="E10 DEC 09"/>
      <sheetName val="E10 DEC 10"/>
      <sheetName val="E10 DEC 11"/>
      <sheetName val="E12-1.2"/>
      <sheetName val="E12-SUMM"/>
      <sheetName val="ECE AMORT"/>
      <sheetName val="E14"/>
      <sheetName val="E15"/>
      <sheetName val="E10 SEPT 99"/>
      <sheetName val="E10 SEPT 00"/>
      <sheetName val="E10 SEPT 01"/>
      <sheetName val="E10 SEPT 02"/>
      <sheetName val="E10 SEPT 03"/>
      <sheetName val="E10  SEPT 96"/>
      <sheetName val="E10 SEPT 97"/>
      <sheetName val="E10 SEPT 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FinState"/>
      <sheetName val=" BOD"/>
      <sheetName val="Links"/>
      <sheetName val="Input Sheet-ICM"/>
      <sheetName val="RevReq"/>
      <sheetName val="Tax-Depn Summary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_Billing_Data"/>
      <sheetName val="Dem_Rate"/>
      <sheetName val="Branch_Table"/>
      <sheetName val="Branch_Table_2"/>
      <sheetName val="CIA_Branc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dex"/>
      <sheetName val="Pivot table"/>
      <sheetName val="Sheet1"/>
      <sheetName val="VP Group Summary"/>
      <sheetName val="Rate Count - Current State"/>
      <sheetName val="Rate Count - Future State"/>
      <sheetName val="BD and Reg Breakdown"/>
      <sheetName val="Operations"/>
      <sheetName val="STO"/>
      <sheetName val="Sheet5"/>
      <sheetName val="Delta Summary"/>
      <sheetName val="Non-PA CC Rate Table"/>
      <sheetName val="Rate Summary Proof"/>
      <sheetName val="Rate Summary - Director"/>
      <sheetName val="Rate Summary - IO-Task"/>
      <sheetName val="Model Summary"/>
      <sheetName val="Unregulated"/>
      <sheetName val="Operations Summary"/>
      <sheetName val="Operations Regions"/>
      <sheetName val="Business Costs Summary"/>
      <sheetName val="Business Costs"/>
      <sheetName val="Shared Services Summary"/>
      <sheetName val="Human Resources Summary"/>
      <sheetName val="HR Loadings"/>
      <sheetName val="HR Excluding Loadings"/>
      <sheetName val="CAM Summary"/>
      <sheetName val="CAM"/>
      <sheetName val="CAM EGD Breakdown"/>
      <sheetName val="CAM UG Breakdown"/>
      <sheetName val="Data -&gt;"/>
      <sheetName val="Sheet2"/>
      <sheetName val="Data File"/>
      <sheetName val="Direct O&amp;M Legacy UG"/>
      <sheetName val="Direct O&amp;M Legacy UG - 2020"/>
      <sheetName val="Direct O&amp;M Legacy EGD - 2020"/>
      <sheetName val="Direct O&amp;M Legacy EGD"/>
      <sheetName val="Direct O&amp;M Legacy EGD Extract"/>
      <sheetName val="Direct O&amp;M Legacy EGD Pivot"/>
      <sheetName val="Unregulated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90401-CLRP-CUSD"/>
      <sheetName val="L90402-CLRP-CUSD"/>
      <sheetName val="L90401-BYR09-CUSD-IC"/>
      <sheetName val="L90401-BYR09-CUSD"/>
      <sheetName val="L90402-BYR09-CUSD"/>
      <sheetName val="Khalix MAP corp"/>
      <sheetName val="Khalix MAP ops"/>
      <sheetName val="Presentation B"/>
      <sheetName val="Aspt"/>
      <sheetName val="Stmts (LGL ENTITY)"/>
      <sheetName val="Stmts (Corp)"/>
      <sheetName val="Stmts (Ops)"/>
      <sheetName val="Revenue"/>
      <sheetName val="GM"/>
      <sheetName val="Volumes"/>
      <sheetName val="New Projects 2010 LRP"/>
      <sheetName val="CapEx"/>
      <sheetName val="DEBT"/>
      <sheetName val="IntInc"/>
      <sheetName val="TAXES PAY"/>
      <sheetName val="InterCompany"/>
      <sheetName val="L90402 O&amp;A"/>
      <sheetName val="L90401 O&amp;A"/>
      <sheetName val="DEPR &amp; AIDC"/>
      <sheetName val="L90402"/>
      <sheetName val="L90401"/>
      <sheetName val="TSUBACCT"/>
      <sheetName val="2011 LRP New Projects O&amp;A"/>
      <sheetName val="2011 LRP New Projects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South"/>
      <sheetName val="Weather Comparison South"/>
      <sheetName val="Unbilled Days &amp; HDD"/>
      <sheetName val="LOOKU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Dollars"/>
      <sheetName val="Summary Units"/>
      <sheetName val="Consolidated Regions"/>
      <sheetName val="Toronto"/>
      <sheetName val="Consolidated Central West "/>
      <sheetName val="Area 20"/>
      <sheetName val="Area 50"/>
      <sheetName val="Consolidated Central East"/>
      <sheetName val="Area 30"/>
      <sheetName val="Area 40"/>
      <sheetName val="Niagara"/>
      <sheetName val="Eastern"/>
      <sheetName val="Project"/>
      <sheetName val="Current UNITS"/>
      <sheetName val="Company Units "/>
      <sheetName val="Contractor Unit"/>
      <sheetName val="Combined Units Comp &amp; Cont"/>
      <sheetName val="2012 YE budget"/>
      <sheetName val="2008 YTD"/>
      <sheetName val="2010 YE budget (2)"/>
      <sheetName val="2008 UNITS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C"/>
      <sheetName val="D"/>
      <sheetName val="E"/>
      <sheetName val="Macros"/>
      <sheetName val="GRAPH1"/>
      <sheetName val="Cost sheet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Dollars"/>
      <sheetName val="Summary Units"/>
      <sheetName val="Consolidated Regions"/>
      <sheetName val="Toronto"/>
      <sheetName val="Consolidated Central West "/>
      <sheetName val="Area 20"/>
      <sheetName val="Area 50"/>
      <sheetName val="Consolidated Central East"/>
      <sheetName val="Area 30"/>
      <sheetName val="Area 40"/>
      <sheetName val="Niagara"/>
      <sheetName val="Eastern"/>
      <sheetName val="Project"/>
      <sheetName val="Current UNITS"/>
      <sheetName val="Company Units "/>
      <sheetName val="Contractor Unit"/>
      <sheetName val="Combined Units Comp &amp; Cont"/>
      <sheetName val="2012 YE budget"/>
      <sheetName val="2008 YTD"/>
      <sheetName val="2010 YE budget (2)"/>
      <sheetName val="2008 UNITS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t to Do's"/>
      <sheetName val="Input"/>
      <sheetName val="Detail Model"/>
      <sheetName val="Riders"/>
      <sheetName val="SouthGas"/>
      <sheetName val="NorthGas"/>
      <sheetName val="Supplementals"/>
      <sheetName val="Overrun"/>
      <sheetName val="U2"/>
      <sheetName val="Pivots"/>
      <sheetName val="N-R100"/>
      <sheetName val="N-R20+Stor"/>
      <sheetName val="NorthVols"/>
      <sheetName val="ContraxUp"/>
      <sheetName val="BannerUp"/>
      <sheetName val="Sheet1"/>
      <sheetName val="2017 Detail Model (Oct16 QRAM)"/>
      <sheetName val="FAQ"/>
      <sheetName val="GasComm"/>
      <sheetName val="ContraxOld"/>
      <sheetName val="Banner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BS"/>
      <sheetName val="Operations"/>
      <sheetName val="Equity"/>
      <sheetName val="Cash Flow"/>
      <sheetName val="Notes"/>
      <sheetName val="Inv"/>
      <sheetName val="UW YTD"/>
      <sheetName val="G&amp;A"/>
      <sheetName val="D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f3t2s1p1"/>
      <sheetName val="f3t2s1p2"/>
      <sheetName val="f3t3s1"/>
      <sheetName val="b3t4s1"/>
      <sheetName val="b3t1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2 new"/>
      <sheetName val="TD-1.2"/>
      <sheetName val="STS Distance"/>
      <sheetName val="Dist Grid Longhauls"/>
      <sheetName val="Dist Grid Shorthauls"/>
      <sheetName val="S.S.Marie Receipt"/>
      <sheetName val="St. Clair Receipt"/>
      <sheetName val="Dawn Receipt"/>
      <sheetName val="Kirk Receipt"/>
      <sheetName val="Park Receipt"/>
      <sheetName val="Niag Receipt"/>
      <sheetName val="Chip Receipt"/>
      <sheetName val="Iroq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DailyConsumption"/>
      <sheetName val="Macro1"/>
      <sheetName val="BreadCrumbs"/>
      <sheetName val="CD Lookup"/>
      <sheetName val="Strategic Daily Consumption D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cers"/>
      <sheetName val="Supplemental"/>
      <sheetName val="Rev&amp;Vol Pivot"/>
      <sheetName val="Interruptible"/>
      <sheetName val="MAV"/>
      <sheetName val="Index"/>
      <sheetName val="Chemical"/>
      <sheetName val="Chemical YTD"/>
      <sheetName val="Plains Midstream"/>
      <sheetName val="Plains Midstream YTD"/>
      <sheetName val="Styrolution"/>
      <sheetName val="Styrolution YTD"/>
      <sheetName val="IOL"/>
      <sheetName val="IOL YTD"/>
      <sheetName val="Lanxess"/>
      <sheetName val="Lanxess YTD"/>
      <sheetName val="Nova Chemicals"/>
      <sheetName val="Nova Chemicals YTD"/>
      <sheetName val="Shell Products"/>
      <sheetName val="Shell Products YTD"/>
      <sheetName val="Suncor"/>
      <sheetName val="Suncor YTD"/>
      <sheetName val="Terra"/>
      <sheetName val="Terra YTD"/>
      <sheetName val="STEEL"/>
      <sheetName val="STEEL YTD"/>
      <sheetName val="Algoma Steel"/>
      <sheetName val="Algoma Steel YTD"/>
      <sheetName val="Dofasco"/>
      <sheetName val="Dofasco YTD"/>
      <sheetName val="US Steel"/>
      <sheetName val="US Steel YTD"/>
      <sheetName val="Scope"/>
      <sheetName val="Trend Dashboard Chem and Stee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  <sheetName val="Management Trading"/>
      <sheetName val="Management Trading Sub Book"/>
      <sheetName val="Positions"/>
      <sheetName val="curves"/>
      <sheetName val="Skew Curves"/>
      <sheetName val="Daily Options"/>
      <sheetName val="defaults1"/>
      <sheetName val="Conversion2"/>
      <sheetName val="Conversion1"/>
      <sheetName val="backup"/>
      <sheetName val="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nbilled Revenue Worksheet"/>
      <sheetName val="Unbilled Volume Worksheet"/>
      <sheetName val="Meter Read"/>
      <sheetName val="Unbilled Degree Days"/>
      <sheetName val="Weather Data"/>
      <sheetName val="Core Unbilled Factors"/>
      <sheetName val="LM2 Unbilled Factors"/>
      <sheetName val="CORE Revenue Rates"/>
      <sheetName val="LM2 Revenue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B CostPool"/>
      <sheetName val="Payroll ent opadmin"/>
      <sheetName val="Alloctns 70959"/>
      <sheetName val="Recov 70971"/>
      <sheetName val="OpAdm"/>
      <sheetName val="Recov OHCap Env"/>
      <sheetName val="Opex Depr"/>
      <sheetName val="Excl CC OpExp summary"/>
      <sheetName val="Pension Cr"/>
      <sheetName val="Excl CC OpEx calc"/>
      <sheetName val="Opex Acct bal info"/>
      <sheetName val="CC Exclusions"/>
      <sheetName val="100317"/>
      <sheetName val="CF_SC_CC"/>
      <sheetName val="Alloctns"/>
      <sheetName val="Rec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S"/>
      <sheetName val="PA DETAIL"/>
      <sheetName val="RAW DATA"/>
      <sheetName val="Download"/>
      <sheetName val="IP Data"/>
      <sheetName val="Cost Center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Export General ROW "/>
      <sheetName val="Cost Center"/>
      <sheetName val="Etype"/>
      <sheetName val="Sheet4"/>
      <sheetName val="PMEx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VOUCHER"/>
      <sheetName val="COVERSHEET"/>
      <sheetName val="Refresh"/>
      <sheetName val="A5 RF_LTD_Summary"/>
      <sheetName val="A5 RF_LTD_Summary 07.18 (Value)"/>
      <sheetName val="A5 RF_LTD_Summary 12.17 (Value)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ccrued Interest"/>
      <sheetName val="extract"/>
      <sheetName val="lead sheet-fx"/>
      <sheetName val="Earnings Hedges"/>
      <sheetName val="lead sheet-equity"/>
      <sheetName val="lead sheet-IR"/>
      <sheetName val="LTFX (2)"/>
      <sheetName val="tax breakout"/>
      <sheetName val="TMR-qtrly"/>
      <sheetName val="MONTHLY-recon sheet"/>
      <sheetName val="EI-ERM-backup"/>
      <sheetName val="EGSI-EI-backup"/>
      <sheetName val="EOWP-backup"/>
      <sheetName val="EGDI-backup"/>
      <sheetName val="EIFbackup"/>
      <sheetName val="EPI-backup"/>
      <sheetName val="St.Law-EI-backup"/>
      <sheetName val="Tidal-backup"/>
      <sheetName val="all data-do not print (3)"/>
      <sheetName val="all data-do not print"/>
      <sheetName val="all data-do not print (2)"/>
      <sheetName val="ermus"/>
      <sheetName val="TMR1"/>
      <sheetName val="Dealer Validation-ENB-mthly"/>
      <sheetName val="OCI"/>
      <sheetName val="Cashflow hedges-summary"/>
      <sheetName val="net investment-summary"/>
      <sheetName val="FX hedges-summary"/>
      <sheetName val="net investment-pfwd-dont print"/>
      <sheetName val="net investment-clh-dont print"/>
      <sheetName val="net investment-fx-fwd-dont prnt"/>
      <sheetName val="fair value hedge"/>
      <sheetName val="EEP-CAD"/>
      <sheetName val="St Lawrence"/>
      <sheetName val="EGDI"/>
      <sheetName val="EPI"/>
      <sheetName val="eep-email"/>
      <sheetName val="EEP-TMR"/>
      <sheetName val="EEP-EEC-dealer val"/>
      <sheetName val="source-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_IMP"/>
      <sheetName val="CSV_AVG"/>
      <sheetName val="Check_Sheet"/>
      <sheetName val="Crude_Categories"/>
      <sheetName val="Wascana"/>
      <sheetName val="WestCor"/>
      <sheetName val="Minnesota"/>
      <sheetName val="Express&amp;Platte"/>
      <sheetName val="Platte_PII"/>
      <sheetName val="Express_PIV"/>
      <sheetName val="Gateway"/>
      <sheetName val="Line 7"/>
      <sheetName val="Line 9"/>
      <sheetName val="Spearhead"/>
      <sheetName val="Sting"/>
      <sheetName val="Sun"/>
      <sheetName val="Mustang"/>
      <sheetName val="TMPL"/>
      <sheetName val="Toledo"/>
      <sheetName val="Chicago_Lima_P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PLSFTLookup"/>
      <sheetName val="Parameters"/>
      <sheetName val="Solium-2012 PSUs"/>
      <sheetName val="PplSft-RSUPSU_EE_CURRENT_STATUS"/>
      <sheetName val="PplSft-LEAVES_TERMS_RSUPSU_LTIP"/>
      <sheetName val="PplSft-LOCATION_CHANGE_RSUPSU_L"/>
      <sheetName val="ProrateCalculation"/>
      <sheetName val="Exceptions-InvlntryTermDt&lt;&gt;Stmt"/>
      <sheetName val="Exceptions-Rehired Retirees"/>
      <sheetName val="Mail Merge Actives"/>
      <sheetName val="Mail Merge-Terms"/>
      <sheetName val="Pay_Periods"/>
      <sheetName val="Payroll_US"/>
      <sheetName val="Payroll_CAN"/>
      <sheetName val="Payroll_SL"/>
      <sheetName val="Solium Release"/>
      <sheetName val="Solium Cancel"/>
      <sheetName val="Reporting_Insider"/>
      <sheetName val="Emails"/>
      <sheetName val="Emails-Cross-borders"/>
      <sheetName val="Breakdown_for_Finance"/>
      <sheetName val="TTLCompReport_20150220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ents"/>
      <sheetName val="A"/>
      <sheetName val="A-1"/>
      <sheetName val="A-1a"/>
      <sheetName val="A-1b"/>
      <sheetName val="A-2"/>
      <sheetName val="A-3"/>
      <sheetName val="A-3(old)"/>
      <sheetName val="B"/>
      <sheetName val="B-1"/>
      <sheetName val="B-2"/>
      <sheetName val="B-2a"/>
      <sheetName val="C"/>
      <sheetName val="C-1"/>
      <sheetName val="C-1(old)"/>
      <sheetName val="C-2"/>
      <sheetName val="C-2(old)"/>
      <sheetName val="D"/>
      <sheetName val="E"/>
      <sheetName val="E-1"/>
      <sheetName val="F"/>
      <sheetName val="H"/>
      <sheetName val="AA"/>
      <sheetName val="AA-1"/>
      <sheetName val="AA-2"/>
      <sheetName val="AA-2a"/>
      <sheetName val="AA-2b"/>
      <sheetName val="AA-3"/>
      <sheetName val="AA-3a"/>
      <sheetName val="BB"/>
      <sheetName val="CC"/>
      <sheetName val="CC-1"/>
      <sheetName val="CC-2"/>
      <sheetName val="DD"/>
      <sheetName val="DD-2"/>
      <sheetName val="DD-3"/>
      <sheetName val="DD-4"/>
      <sheetName val="DD-5"/>
      <sheetName val="DD-7"/>
      <sheetName val="DD-8"/>
      <sheetName val="EE"/>
      <sheetName val="FF"/>
      <sheetName val="FF-1"/>
      <sheetName val="PT 2 and 3 (DAC - UPR)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Sheet2"/>
      <sheetName val="2015 Detail Model"/>
      <sheetName val="RatesUploa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adMe"/>
      <sheetName val="ProjectNotes"/>
      <sheetName val="Macros"/>
      <sheetName val="Input Information"/>
      <sheetName val="SAP Download"/>
      <sheetName val="HTLP Budget 2010"/>
      <sheetName val="HTLP Budget-09"/>
      <sheetName val="HTLP Budget-08 "/>
      <sheetName val="Year End Cash"/>
      <sheetName val="CoverPage"/>
      <sheetName val="Data Scrub"/>
      <sheetName val="Actual Op Agree"/>
      <sheetName val="IS HTLP"/>
      <sheetName val="Balance Sheet"/>
      <sheetName val="Cash Flow"/>
      <sheetName val="IS Wksht"/>
      <sheetName val="BS Wksht"/>
      <sheetName val="CF Wksht"/>
      <sheetName val="IS Detail"/>
      <sheetName val="BS Detail"/>
      <sheetName val="IS_Info"/>
      <sheetName val="BS_Info"/>
      <sheetName val="CF_Info"/>
      <sheetName val="Partners Equity"/>
      <sheetName val="Depr"/>
      <sheetName val="Lease 2009"/>
      <sheetName val="HTLP Rev-08-09"/>
      <sheetName val="Interco"/>
      <sheetName val="Logic"/>
      <sheetName val="Leas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N-R20+Stor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U2"/>
      <sheetName val="Pivots"/>
      <sheetName val="N-R100"/>
      <sheetName val="NorthVols"/>
      <sheetName val="Banner"/>
      <sheetName val="SouthDist"/>
      <sheetName val="SouthT"/>
      <sheetName val="North"/>
      <sheetName val="2021 Rates DM (April 20 QRAM)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"/>
      <sheetName val="Graphs "/>
      <sheetName val="gap analysis"/>
      <sheetName val="Worksheet"/>
      <sheetName val="ES Staff Mtg February 19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Asmpts"/>
      <sheetName val="Pricin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PLSFTLookup"/>
      <sheetName val="Parameters"/>
      <sheetName val="Solium-2013 RSUs"/>
      <sheetName val="PplSft-RSUPSU_EE_CURRENT_STATUS"/>
      <sheetName val="PplSft-LEAVES_TERMS_RSUPSU_LTIP"/>
      <sheetName val="PplSft-LOCATION_CHANGE_RSUPSU_L"/>
      <sheetName val="ProrateCalculation"/>
      <sheetName val="Ft. Mac_Retention"/>
      <sheetName val="Neptune"/>
      <sheetName val="Exceptions-InvlntryTermDt&lt;&gt;Stmt"/>
      <sheetName val="Exceptions-Rehired Retirees"/>
      <sheetName val="Emails"/>
      <sheetName val="Mail Merge Actives and Leaves"/>
      <sheetName val="Mail Merge-Terms and Leaves"/>
      <sheetName val="TCReport1201"/>
      <sheetName val="Reconciliation"/>
      <sheetName val="Pay_Periods"/>
      <sheetName val="Note to payroll"/>
      <sheetName val="Payroll_US"/>
      <sheetName val="Payroll_CAN"/>
      <sheetName val="Payroll_SL"/>
      <sheetName val="Solium Release"/>
      <sheetName val="Solium Cancel"/>
      <sheetName val="Reporting_Insider"/>
      <sheetName val="Breakdown_for_Finance"/>
      <sheetName val="Forfeiture Reason"/>
      <sheetName val="Tax_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PP"/>
      <sheetName val="MBPP"/>
      <sheetName val="SBPP"/>
      <sheetName val="Work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cord"/>
      <sheetName val="Report"/>
      <sheetName val="Summary &amp; Sensitivities"/>
      <sheetName val="Assumption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All"/>
      <sheetName val="Pivot WC"/>
      <sheetName val="Data"/>
      <sheetName val="WC Pools"/>
      <sheetName val="Major Exp Project Detail"/>
      <sheetName val="PPE RF"/>
      <sheetName val="LOB Name"/>
      <sheetName val="E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Assumptions"/>
      <sheetName val="Checklist"/>
      <sheetName val="Instalments"/>
      <sheetName val="T2S(1) Rec"/>
      <sheetName val="T2S(1) YTD"/>
      <sheetName val="Budget Tax Accrual"/>
      <sheetName val="CT23"/>
      <sheetName val="Balsheet"/>
      <sheetName val="Capital Taxes"/>
      <sheetName val="SEC 3465 DEF TAXES "/>
      <sheetName val="DEF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C26"/>
      <sheetName val="Sch C25"/>
      <sheetName val="Sch E3"/>
      <sheetName val="Sch E6"/>
      <sheetName val="ECE AMORT"/>
      <sheetName val="Sch E10"/>
      <sheetName val="Sch E12"/>
      <sheetName val="Sch E14"/>
      <sheetName val="Sch G2"/>
      <sheetName val="Sch G3 -OH deductible"/>
      <sheetName val="Sch G3 - NOT IN USE"/>
      <sheetName val="Sch G4"/>
      <sheetName val="Sch G5"/>
      <sheetName val="Capital Taxes 5 year Forecast"/>
      <sheetName val="Sheet17"/>
      <sheetName val="Sheet16"/>
      <sheetName val="Module1"/>
      <sheetName val="Module2"/>
      <sheetName val="Module3"/>
      <sheetName val="Module4"/>
      <sheetName val="Module5"/>
      <sheetName val="Module6"/>
      <sheetName val="Module8"/>
      <sheetName val="UTAXREC21"/>
    </sheetNames>
    <definedNames>
      <definedName name="ddAvailable_Clicked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Case"/>
      <sheetName val="Assumptions-Risks"/>
      <sheetName val="Terminal"/>
      <sheetName val="KochJVNPV (2)"/>
      <sheetName val="KochJVNPV"/>
      <sheetName val="KochJVPLNPV"/>
      <sheetName val="Pipeline"/>
      <sheetName val="Terminal1"/>
      <sheetName val="Calc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  <sheetName val="DCI_ESTI_IS"/>
      <sheetName val="DCPS_ESTI_IS"/>
      <sheetName val="DE&amp;S_ESTI_IS"/>
      <sheetName val="DFD_ESTI_IS"/>
      <sheetName val="Merch_ESTI_IS"/>
      <sheetName val="NP&amp;L_ESTI_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Statements of Equ"/>
      <sheetName val="Consolidated Statements of BS"/>
      <sheetName val="BS"/>
      <sheetName val="Dividend Support 2018"/>
      <sheetName val="Accounts added Q1 2018"/>
      <sheetName val="Common share issuance - YE 2018"/>
      <sheetName val="TB Dec - 17 (2)"/>
      <sheetName val="Dividend Support YE 2017"/>
      <sheetName val="Dividend Support - Q3"/>
      <sheetName val="AP - FS Note"/>
      <sheetName val="AR - FS Note"/>
      <sheetName val="TB Sep - 17"/>
      <sheetName val="TB Jun - 17"/>
      <sheetName val="TB Mar-17"/>
      <sheetName val="TB Mar-17 PCEs"/>
      <sheetName val="TB Dec-16"/>
      <sheetName val="Other AR - YE 2016"/>
      <sheetName val="Manual Adj Checklist"/>
      <sheetName val="TB Mar - 18"/>
      <sheetName val="SLG"/>
      <sheetName val="Account payable affiliates"/>
      <sheetName val="Insurance Premium"/>
      <sheetName val="Longterm Pension Liability"/>
      <sheetName val="Financial Statements"/>
      <sheetName val="Other Current Liabilities"/>
      <sheetName val="Interest Payable MTN"/>
      <sheetName val="Other Accrued liabilities"/>
      <sheetName val="Operating Accrual"/>
      <sheetName val="Capital Accrual"/>
      <sheetName val="Gas liability"/>
      <sheetName val="AP Oracle"/>
      <sheetName val="ST Face Value"/>
      <sheetName val="Program_Level_Summary"/>
      <sheetName val="Indebtness"/>
      <sheetName val="Prepaid"/>
      <sheetName val="Storage Inv"/>
      <sheetName val="Intercompany"/>
      <sheetName val="Restricted CF"/>
      <sheetName val="Current AR"/>
      <sheetName val="AR - Non Oracle"/>
      <sheetName val="TS Receivable"/>
      <sheetName val="AFDA"/>
      <sheetName val="TB Deferral Acts"/>
      <sheetName val="Income Tax Payable"/>
      <sheetName val="Sundry AR"/>
      <sheetName val="Accrued Receivable"/>
      <sheetName val="Unbilled Rev"/>
      <sheetName val="BBP "/>
      <sheetName val="Prepaid Taxes"/>
      <sheetName val="OLT Asset"/>
      <sheetName val="Agent Billing"/>
      <sheetName val="Mar 18 Other AR Support"/>
      <sheetName val="GIF - Q1 2018"/>
      <sheetName val="FNDWRR (2)"/>
      <sheetName val="GIF - YE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fas71 projs afudc"/>
      <sheetName val="nov13"/>
      <sheetName val="Sheet1"/>
    </sheetNames>
    <sheetDataSet>
      <sheetData sheetId="0"/>
      <sheetData sheetId="1"/>
      <sheetData sheetId="2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fas71 project detail"/>
      <sheetName val="dec14"/>
      <sheetName val="nov14"/>
      <sheetName val="oct14"/>
      <sheetName val="sep14"/>
      <sheetName val="aug14"/>
      <sheetName val="jul14"/>
      <sheetName val="mar14 data"/>
      <sheetName val="apr14 data"/>
      <sheetName val="may14"/>
      <sheetName val="jun14"/>
      <sheetName val="EA &quot;smell&quot; test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ournal Entry Form"/>
      <sheetName val="Dec09 - AP Accrual"/>
      <sheetName val="HUB345E04- Mar09"/>
      <sheetName val="HUB349E04- Mar09"/>
      <sheetName val="Dec09 - Actual"/>
      <sheetName val="Dec09 - Cost Accrual"/>
      <sheetName val="Aug09- HUB317E39- Sep09"/>
      <sheetName val="Aug09- HUB345E108- Sep09"/>
      <sheetName val="Aug09- HUB510E02- Sep09"/>
      <sheetName val="Aug09- HUB521E04- Sep09"/>
      <sheetName val="Sep09-HUB345E109- Oct09"/>
      <sheetName val="Jun09- HUB034E80- May10"/>
      <sheetName val="Jun09- HUB345E99- May10"/>
      <sheetName val="Aug09- HUB345E105- Jul10"/>
      <sheetName val="HUB143E96- Mar09"/>
      <sheetName val="HUB345E05- Mar09"/>
      <sheetName val="HUB345E09- Mar09"/>
      <sheetName val="HUB521E03- Mar09"/>
      <sheetName val="HUB356E07- Mar09"/>
      <sheetName val="HUB345E58- Apr09"/>
      <sheetName val="Apr10- HUB182E87- Aug12"/>
      <sheetName val="Apr10- HUB034E83- Oct12"/>
      <sheetName val="Apr10- HUB040E42- Oct12"/>
      <sheetName val="Apr10- HUB317E40- Oct12"/>
      <sheetName val="Apr10- HUB329E04- Oct12"/>
      <sheetName val="Apr10- HUB329E05- Oct12"/>
      <sheetName val="Apr10- HUB349E07- Oct12"/>
      <sheetName val="Apr10- HUB561E03- Oct12"/>
      <sheetName val="Aug10- HUB345E101- Jul12"/>
      <sheetName val="Oct10- HUB034E81- Dec10"/>
      <sheetName val="Oct10- HUB241E52- Dec10"/>
      <sheetName val="Bluewater Sto"/>
      <sheetName val="SASPL"/>
      <sheetName val="MHP St Clair"/>
      <sheetName val="HTLP"/>
      <sheetName val="W10-01 Long Term Deal"/>
      <sheetName val="Bluewater Stor"/>
      <sheetName val="FX"/>
      <sheetName val="FX- 2009"/>
      <sheetName val="FX- 2008"/>
      <sheetName val="FX- 2007"/>
      <sheetName val="Mar09-Reclass Costs"/>
      <sheetName val="Mar09 - AP Accrual"/>
      <sheetName val="Mar09 - Cost Amort"/>
      <sheetName val="Sep09 - AP Accrual"/>
      <sheetName val="Sep09 - Actual"/>
      <sheetName val="Sep09 - HUB345E109"/>
      <sheetName val="Sep09 - Cost Accrual"/>
      <sheetName val="Jan10- HUB356E19- Aug10"/>
      <sheetName val="Jan10- HUB179E34- Aug10"/>
      <sheetName val="Apr10- HUB349E07- Oct12 "/>
      <sheetName val="Nov09 - HUB241E59"/>
      <sheetName val="Nov09 - AP Accrual"/>
      <sheetName val="Nov09 - Actual"/>
      <sheetName val="Nov09 - Cost Accrual"/>
      <sheetName val="Oct09 - AP Accrual"/>
      <sheetName val="Oct09 - Actual"/>
      <sheetName val="Oct09 - Adjust FX Cost Accrual"/>
      <sheetName val="Oct09 - Cost Accr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SouthGas"/>
      <sheetName val="NorthGas"/>
      <sheetName val="Gen Serv Rates for BPC"/>
      <sheetName val="RIDERS"/>
      <sheetName val="Overru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NA Index Power"/>
      <sheetName val="DENAGASCOST_PTS"/>
      <sheetName val="DENA Index Power_PTS"/>
      <sheetName val="Heat Rates-mmbtus"/>
      <sheetName val="DENAGASCOST"/>
      <sheetName val="Debt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jectNotes"/>
      <sheetName val="Logic"/>
      <sheetName val="Assumptions"/>
      <sheetName val="Allocate"/>
      <sheetName val="UGL Summary"/>
      <sheetName val="Reconcile"/>
      <sheetName val="Summary"/>
      <sheetName val="Streamline fcst -Jul 27-11"/>
      <sheetName val="Head CountTrends"/>
      <sheetName val="A311 Factors"/>
      <sheetName val="Union HR analysis"/>
      <sheetName val="Ceridian vs SAP"/>
      <sheetName val="Enterprise June 2011"/>
      <sheetName val="US Pipes June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HELP"/>
      <sheetName val="GLOBAL INPUT"/>
      <sheetName val="DailyReport"/>
      <sheetName val="DER Report"/>
      <sheetName val="RITC"/>
      <sheetName val="DER Chart"/>
      <sheetName val="Monthly Limit Chart"/>
      <sheetName val="Annual Limit Chart"/>
      <sheetName val="Price Curve"/>
      <sheetName val="Loss Limits"/>
      <sheetName val="VALUE @ RISK 00"/>
      <sheetName val="DERs"/>
      <sheetName val="DERs2"/>
      <sheetName val="Marks"/>
      <sheetName val="BO DUMPS"/>
      <sheetName val="DENAGAS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OCI"/>
      <sheetName val="Change in OCI"/>
      <sheetName val="Interest Rate Changes"/>
      <sheetName val="IR 2010-2011 Change"/>
      <sheetName val="Tieou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mments"/>
      <sheetName val="Summary"/>
      <sheetName val="DENA T&amp;M "/>
      <sheetName val="DENA T&amp;M EC"/>
      <sheetName val="DETM T&amp;M Asset"/>
      <sheetName val="DETM Risk"/>
      <sheetName val="DENA Asset"/>
      <sheetName val="DETM  Origination"/>
      <sheetName val="DENA T&amp;M  Origination"/>
      <sheetName val="Keys"/>
      <sheetName val="SOURCE CODES"/>
      <sheetName val="BudgetOrg"/>
      <sheetName val="Checklist - Backup"/>
      <sheetName val="BO DU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"/>
      <sheetName val="PAY"/>
      <sheetName val="RECEIVE"/>
      <sheetName val="PAY-FIXED OLF"/>
      <sheetName val="RECEIVE FLT OLF"/>
      <sheetName val="discount factor"/>
      <sheetName val="forward rates"/>
      <sheetName val="IA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ergy"/>
      <sheetName val="Sheet3"/>
      <sheetName val="NP15 On"/>
      <sheetName val="NP15 Off"/>
      <sheetName val="SP15 On"/>
      <sheetName val="SP15 Off"/>
      <sheetName val="On-Off"/>
      <sheetName val="COB Basis"/>
      <sheetName val="Monthly COB Basis"/>
      <sheetName val="PV Basis"/>
      <sheetName val="Monthly PV"/>
      <sheetName val="NP15 vs. SP15"/>
      <sheetName val="SparkNP On 9.4HR"/>
      <sheetName val="SparkNP On 6.9HR"/>
      <sheetName val="SparkNP Off 9.4HR"/>
      <sheetName val="SparkNP Off 6.9HR"/>
      <sheetName val="SparkSP On 12HR"/>
      <sheetName val="SparkSP On 10HR"/>
      <sheetName val="SparkSP Off 12HR"/>
      <sheetName val="SparkSP Off 10HR"/>
      <sheetName val="SparkZP On 10.5HR"/>
      <sheetName val="SparkZP On 9.5HR"/>
      <sheetName val="SparkZP Off 10.5HR"/>
      <sheetName val="SparkZP Off 9.5HR"/>
      <sheetName val="DENA T&amp;M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  <sheetName val="Energy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Disclosures"/>
      <sheetName val="FIN48 Summary"/>
      <sheetName val="FIN45 Summary"/>
      <sheetName val="DEA"/>
      <sheetName val="SCPL"/>
      <sheetName val="SEMC"/>
      <sheetName val="UGL"/>
      <sheetName val="SAP - UGL Entry - FIN 48"/>
      <sheetName val="UGL Bal at 2012.06.25"/>
      <sheetName val="WEI"/>
      <sheetName val="SAP - WEI Entry - FIN 48"/>
      <sheetName val="Co04 Bal at 2012.06.25"/>
      <sheetName val="WGSI"/>
      <sheetName val="WICL"/>
      <sheetName val="Goodwill"/>
      <sheetName val="INPUT DEA"/>
      <sheetName val="INPUT SEMC"/>
      <sheetName val="INPUT UGL"/>
      <sheetName val="INPUT SCPL"/>
      <sheetName val="INPUT WEI"/>
      <sheetName val="INPUT WGSI"/>
      <sheetName val="INPUT WICL"/>
      <sheetName val="INPUT FIN45"/>
      <sheetName val="INPUT General"/>
      <sheetName val="INPUT Interest"/>
      <sheetName val="Lookup"/>
      <sheetName val="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Control Panel"/>
      <sheetName val="APPENDIX A Disclosure"/>
      <sheetName val="APPENDIX B NPBC"/>
      <sheetName val="APPENDIX C - Pension"/>
      <sheetName val="APPENDIX E1 - Pension"/>
      <sheetName val="APPENDIX E2 - Pension"/>
      <sheetName val="APPENDIX C Assets"/>
      <sheetName val="APPENDIX C ASC 820"/>
      <sheetName val="APPENDIX D Add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erred Revenue Example"/>
      <sheetName val="Assumptions"/>
    </sheetNames>
    <sheetDataSet>
      <sheetData sheetId="0" refreshError="1"/>
      <sheetData sheetId="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ves"/>
      <sheetName val="Individual Issues"/>
      <sheetName val="Total Debt Outstanding"/>
      <sheetName val="Receivable"/>
      <sheetName val="Preferreds"/>
      <sheetName val="VESTAR Notes Payable"/>
      <sheetName val="Medium Term Notes Info"/>
      <sheetName val="IBU Debt"/>
      <sheetName val="RUS"/>
      <sheetName val="CINCAP IV &amp; V"/>
      <sheetName val="Delta Township Senior Loan Info"/>
      <sheetName val="Effective Interest Rates - PCBS"/>
      <sheetName val="Forecast - Ventures"/>
      <sheetName val="Forecast - Duke_Other"/>
      <sheetName val="Forecast - Eng_Serv"/>
      <sheetName val="Forecast - Gas_Trans"/>
      <sheetName val="Forecast - Electric"/>
      <sheetName val="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R Report"/>
      <sheetName val="MMR Pg1.1"/>
      <sheetName val="QTR"/>
      <sheetName val="Corp Total"/>
      <sheetName val="Corp Total QTR"/>
      <sheetName val="Franchised"/>
      <sheetName val="Franchised QTR"/>
      <sheetName val="Gas Trans"/>
      <sheetName val="Gas Trans QTR"/>
      <sheetName val="F Svcs"/>
      <sheetName val="F Svcs QTR"/>
      <sheetName val="ES Total"/>
      <sheetName val="ES Total QTR"/>
      <sheetName val="DENA"/>
      <sheetName val="DENA QTR"/>
      <sheetName val="DEI"/>
      <sheetName val="DEI QTR"/>
      <sheetName val="DEM"/>
      <sheetName val="DEM QTR"/>
      <sheetName val="DE&amp;S"/>
      <sheetName val="DE&amp;S QTR"/>
      <sheetName val="DFD"/>
      <sheetName val="DFD QTR"/>
      <sheetName val="DSI"/>
      <sheetName val="DSI QTR"/>
      <sheetName val="EDS"/>
      <sheetName val="EDS QTR"/>
      <sheetName val="Royal"/>
      <sheetName val="Royal QTR"/>
      <sheetName val="Ventures"/>
      <sheetName val="Ventures Quarter"/>
      <sheetName val="Crescent"/>
      <sheetName val="Crescent QTR"/>
      <sheetName val="DukeNet"/>
      <sheetName val="DukeNet QTR"/>
      <sheetName val="Water"/>
      <sheetName val="Water QTR"/>
      <sheetName val="DCapPartners"/>
      <sheetName val="DCapPartners QTR"/>
      <sheetName val="DE Other"/>
      <sheetName val="DE Other QTR"/>
      <sheetName val="3Y Plan"/>
      <sheetName val="2001 EBITG"/>
      <sheetName val="FINANCE COMMITTEE"/>
      <sheetName val="Master"/>
      <sheetName val="Delta Township Senior Loan Info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ROE - 8.89%"/>
      <sheetName val="Case 1"/>
      <sheetName val="Case 2"/>
      <sheetName val="Case 3"/>
      <sheetName val="Long term intere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I RPP Expense"/>
      <sheetName val="2017 EI RPP Disclosure"/>
      <sheetName val="2018 EI SPP Expense"/>
      <sheetName val="EI SPP Disclosure 2017"/>
      <sheetName val="2018 EGD RPP Expense"/>
      <sheetName val="2017 EGD RPP Disclosure"/>
      <sheetName val="EI RPP Expense"/>
      <sheetName val="EGD Expense"/>
      <sheetName val="EI SPP Expense"/>
      <sheetName val="EI Globe"/>
      <sheetName val="EGD Globe"/>
      <sheetName val="SPP Glo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CM NGE"/>
      <sheetName val="Pivot Summary"/>
      <sheetName val="ALL"/>
      <sheetName val="DL"/>
      <sheetName val="Major Exp Project Detail"/>
      <sheetName val="LOB Name"/>
      <sheetName val="Rollforwar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_Comments"/>
      <sheetName val="Setup Tab and Instructions"/>
      <sheetName val="Additions by Segment"/>
      <sheetName val="L25242"/>
      <sheetName val="unadjusted"/>
      <sheetName val="adjusted"/>
      <sheetName val="1303"/>
      <sheetName val="A1303YTD"/>
      <sheetName val="A1212YTD"/>
      <sheetName val="Opening Balance Khalix"/>
      <sheetName val="MATHAOP"/>
      <sheetName val="PPENET - Movements - CAD"/>
      <sheetName val="PPENET - Movements - USD"/>
      <sheetName val="PPENET CAD Detail by Entity"/>
      <sheetName val="PPENET USD EUR Detail by Entity"/>
      <sheetName val="PPENET Ad Hoc Check"/>
      <sheetName val="KHALIX TABS---&gt;"/>
      <sheetName val="Additions"/>
      <sheetName val="PPENETTOT"/>
      <sheetName val="PPENETTOT Q4"/>
      <sheetName val="PPENETTOT USD Q4"/>
      <sheetName val="A1209YTDcta"/>
      <sheetName val="PPE 2012"/>
      <sheetName val="ACCUMDEP USD-superceded post q3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cad"/>
      <sheetName val="usd"/>
      <sheetName val="Sheet9"/>
      <sheetName val="Sheet4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  <sheetName val="CapExp &amp; Other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Report"/>
      <sheetName val="ProjectNotes"/>
      <sheetName val="HelpSheet"/>
      <sheetName val="MenuSheet"/>
      <sheetName val="ReadMe"/>
      <sheetName val="PageBreakList"/>
      <sheetName val="Named Ranges"/>
      <sheetName val="PrintPg"/>
      <sheetName val="CodeTable"/>
      <sheetName val="ListofLinks"/>
      <sheetName val="Screens"/>
      <sheetName val="1Funct"/>
      <sheetName val="3Class"/>
      <sheetName val="ProdSys"/>
      <sheetName val="ProdOther"/>
      <sheetName val="ProdDemand"/>
      <sheetName val="StorDehDemand"/>
      <sheetName val="StorDehComm"/>
      <sheetName val="StorXDeliver"/>
      <sheetName val="StorXComm"/>
      <sheetName val="StorXSpace"/>
      <sheetName val="StorXSysInt"/>
      <sheetName val="DawnStationDemand"/>
      <sheetName val="DawnStationComm"/>
      <sheetName val="DawnStationCust"/>
      <sheetName val="DawnEastXOSE"/>
      <sheetName val="DawnEastOSE"/>
      <sheetName val="DawnEastComm"/>
      <sheetName val="DawnWestComm"/>
      <sheetName val="OtherTransDemand"/>
      <sheetName val="St.ClairDemand"/>
      <sheetName val="St.ClairComm"/>
      <sheetName val="DistDemand"/>
      <sheetName val="DistComm"/>
      <sheetName val="DistCust"/>
      <sheetName val="Total"/>
      <sheetName val="QuickList"/>
      <sheetName val="UnitCost"/>
      <sheetName val="2FFactors"/>
      <sheetName val="4CFactors"/>
      <sheetName val="5AFactors"/>
      <sheetName val="Verify"/>
      <sheetName val="Calc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tracts--&gt;"/>
      <sheetName val="Lead Sheet_Eff_P Eff"/>
      <sheetName val="Lead Sheet_Eff_P Eff (ADJ)"/>
      <sheetName val="Lead Sheet_NQ_FIN_PHYS"/>
      <sheetName val="Lead Sheet_Regulated"/>
      <sheetName val="ei-extract orig"/>
      <sheetName val="ei-extract adj"/>
      <sheetName val="CTS Power Swap Adj"/>
      <sheetName val="Brent WTI - adj marks"/>
      <sheetName val="Brent WTI Checks"/>
      <sheetName val="Brent Split"/>
      <sheetName val="Checks --&gt;"/>
      <sheetName val="New Deals"/>
      <sheetName val="Final Check"/>
      <sheetName val="Checks to Orig Extract"/>
      <sheetName val="MTM Reporting --&gt;"/>
      <sheetName val="Summary-CONS CVA adjustment"/>
      <sheetName val="Summary-CONS-CAD"/>
      <sheetName val="back-up-Tidal_NG-CAD"/>
      <sheetName val="back-up-AS-SASK-ERM-CAD"/>
      <sheetName val="back-up-EPI-CAD"/>
      <sheetName val="power check"/>
      <sheetName val="back-up-Spearhead-USD"/>
      <sheetName val="back-up-EGDI-CAD"/>
      <sheetName val="back-up-Tidal"/>
      <sheetName val="back-up-EGNB-CAD"/>
      <sheetName val="back-up-EWPGP-CAD"/>
      <sheetName val="back-up-EIF-CAD"/>
      <sheetName val="Back-up-ACM-EGS-EGS(US)"/>
      <sheetName val="back-up-Tidal(US)_NG-USD"/>
      <sheetName val="back-up-AS Midstream"/>
      <sheetName val="back-up-Aux Sable-USD"/>
      <sheetName val="TMR"/>
      <sheetName val="back-up-St. Law-CAD"/>
      <sheetName val="ermus"/>
      <sheetName val="erm"/>
      <sheetName val="TIDAL US"/>
      <sheetName val="ei-extract orig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moved CAPEX"/>
      <sheetName val="Pivot Summary"/>
      <sheetName val="Pivot Khalix Link"/>
      <sheetName val="Pivot CM"/>
      <sheetName val="Pivot NGE"/>
      <sheetName val="Pivot GE CM NGE"/>
      <sheetName val="YTD Actuals"/>
      <sheetName val="Data"/>
      <sheetName val="SA Update 01-19-08"/>
      <sheetName val="Alberta Clipper Update 01-19-08"/>
      <sheetName val="Mark Kimblon Chgs"/>
      <sheetName val="ND"/>
      <sheetName val="Pipeline Integrity"/>
      <sheetName val="southern access"/>
      <sheetName val="southern access stage 1"/>
      <sheetName val="southern access stage 2"/>
      <sheetName val="alberta clipper"/>
      <sheetName val="trailbreaker"/>
      <sheetName val="Line 5 Expansion"/>
      <sheetName val="All Clarity Projects"/>
      <sheetName val="Gas Growth"/>
      <sheetName val="ET CM 09"/>
      <sheetName val="NT CM 09"/>
      <sheetName val="Other CM 09"/>
      <sheetName val="Other NGE 09"/>
      <sheetName val="AFE Status Sep08"/>
      <sheetName val="PM DL 102908"/>
      <sheetName val="DL1029"/>
      <sheetName val="2008 Major"/>
      <sheetName val="2009 Maj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S"/>
      <sheetName val="PA DETAIL"/>
      <sheetName val="RAW DATA"/>
      <sheetName val="Cost Centers"/>
      <sheetName val="E 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Count"/>
      <sheetName val="Pymt Date"/>
      <sheetName val="MTM Validation"/>
      <sheetName val="ERM Validation"/>
      <sheetName val="Accrued Interest"/>
      <sheetName val="Tax Breakout"/>
      <sheetName val="Monthly Recon"/>
      <sheetName val="EI-ERM Backup"/>
      <sheetName val="Tidal NG-EI Backup"/>
      <sheetName val="St Law Backup"/>
      <sheetName val="LE Backup"/>
      <sheetName val="Dealer Validation-ENB-mthly"/>
      <sheetName val="OCI"/>
      <sheetName val="Earnings Hedges"/>
      <sheetName val="Fair Value Hedges-Summary"/>
      <sheetName val="Cashflow Hedges-Summary"/>
      <sheetName val="Net Investment-Summary"/>
      <sheetName val="FX Hedges-Summary"/>
      <sheetName val="EEP-CAD"/>
      <sheetName val="EEP-EEC-Dealer Val"/>
      <sheetName val="TMR Summary"/>
      <sheetName val="TMR-Qtrly"/>
      <sheetName val="ROME-Cpys"/>
      <sheetName val="ROME-Cpy Ratings"/>
      <sheetName val="ROME-Group Ratings"/>
      <sheetName val="Ratings Detail"/>
      <sheetName val="TMR-EI"/>
      <sheetName val="TMR-EEP"/>
      <sheetName val="Summary Lead Sheet"/>
      <sheetName val="Lead Sheet FX"/>
      <sheetName val="Lead Sheet IR"/>
      <sheetName val="Longterm FX"/>
      <sheetName val="EEP Lead Sheet IR"/>
      <sheetName val="EEP"/>
      <sheetName val="Lead Sheet Detail"/>
      <sheetName val="EEP Lead Sheet Detail"/>
      <sheetName val="LTFX Summary"/>
      <sheetName val="Lead Sheet Summary"/>
      <sheetName val="EEP Email Detail"/>
      <sheetName val="LeadSheet Setup"/>
      <sheetName val="RptConstants"/>
      <sheetName val="PivotConstants"/>
      <sheetName val="Hide Lists"/>
      <sheetName val="LeadSheet Columns"/>
      <sheetName val="Constants"/>
      <sheetName val="SQLConstants"/>
      <sheetName val="SQLConstantsAccess"/>
      <sheetName val="Titles"/>
      <sheetName val="SQLStmtConst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ummary DB Disc Exhibits"/>
      <sheetName val="Globe Disc"/>
      <sheetName val="All Summary DB Prj Exp Exhibits"/>
      <sheetName val="GLOBE Exp"/>
    </sheetNames>
    <sheetDataSet>
      <sheetData sheetId="0"/>
      <sheetData sheetId="1"/>
      <sheetData sheetId="2"/>
      <sheetData sheetId="3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s"/>
      <sheetName val="PM Expor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t"/>
      <sheetName val="Stmts (LGL ENTITIY)"/>
      <sheetName val="Stmts (Corp)"/>
      <sheetName val="Stmts (Ops)"/>
      <sheetName val="Revenue"/>
      <sheetName val="CapEx"/>
      <sheetName val="DEBT SUMM"/>
      <sheetName val="DEBT SCH 1"/>
      <sheetName val="DEBT SCH 2"/>
      <sheetName val="DEBT SCH 3"/>
      <sheetName val="IntInc"/>
      <sheetName val="TAXES PAYABLE"/>
      <sheetName val="InterCompany"/>
      <sheetName val="L30052 O&amp;A"/>
      <sheetName val="L30051 O&amp;A"/>
      <sheetName val="L30052"/>
      <sheetName val="L30051"/>
      <sheetName val="HISTORICAL"/>
      <sheetName val="Tank Capital"/>
      <sheetName val="Tank Revenue"/>
      <sheetName val="Tank Oper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S"/>
      <sheetName val="Import BS"/>
      <sheetName val="BS"/>
      <sheetName val="DR Repor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es"/>
      <sheetName val="Responsibilities"/>
      <sheetName val="21 Day Data"/>
      <sheetName val="&quot;Sniff Test&quot; for Dave"/>
      <sheetName val="Inputs"/>
      <sheetName val="Summary"/>
      <sheetName val="Empress Graph"/>
      <sheetName val="Price Forecast"/>
      <sheetName val="Old Schedule 1"/>
      <sheetName val="Prices inc. RM"/>
      <sheetName val="Sch 1"/>
      <sheetName val="Sch 2"/>
      <sheetName val="Sch 3"/>
      <sheetName val="Sch 4 pg 1"/>
      <sheetName val="Sch 4 pg 2"/>
      <sheetName val="Sch 4 pg 3"/>
      <sheetName val="Sch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Cover"/>
      <sheetName val="Sheet1"/>
      <sheetName val="CapX"/>
      <sheetName val="Addendum"/>
      <sheetName val="Annual"/>
      <sheetName val="Annual recon"/>
      <sheetName val="growth charts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Monthly 2002"/>
      <sheetName val="Monthly 2002 (small)"/>
      <sheetName val="Data"/>
      <sheetName val="SQL"/>
      <sheetName val="Case2 Returns"/>
      <sheetName val="Link"/>
      <sheetName val="Module1"/>
      <sheetName val="B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01 Bill Impacts"/>
      <sheetName val="R10 Bill Impacts "/>
      <sheetName val="R01 Bill Calc"/>
      <sheetName val="R10 Bill Cal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Exp GL"/>
      <sheetName val="FAS 35"/>
      <sheetName val="Inactives"/>
      <sheetName val="Interpolations"/>
      <sheetName val="Interpolations-LTD"/>
      <sheetName val="GL"/>
      <sheetName val="FASB"/>
      <sheetName val="FAS 87"/>
      <sheetName val="PI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Transportation $"/>
      <sheetName val="Supply &amp; Trans Adjustments $"/>
      <sheetName val="Supply Contract Log Sheet"/>
      <sheetName val="Report Lookup Tables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Trafalgar"/>
      <sheetName val="Contract Data"/>
      <sheetName val="D-P New"/>
      <sheetName val="Parkway to Dawn"/>
      <sheetName val="Dawn to Park or Kirk LFS"/>
      <sheetName val="Dawn to St Clair Export"/>
      <sheetName val="Dawn to Bluewater Export"/>
      <sheetName val="Ojibway to Dawn"/>
      <sheetName val="Bluewater - St Clair to Dawn"/>
      <sheetName val="Dawn to Ojibway"/>
      <sheetName val="North TCPL Exchanges "/>
      <sheetName val="New Vector Exchanges"/>
      <sheetName val="LFS"/>
      <sheetName val="Fu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  <sheetName val="MMR Corp Variance Explanations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DESI"/>
      <sheetName val="MHP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Mar 2018 Accrual (2)"/>
      <sheetName val=" Analysis"/>
      <sheetName val="Check"/>
      <sheetName val="YTD Mar 2018 Accrual"/>
      <sheetName val="2018 Acc"/>
      <sheetName val="2017 Acc Remaining"/>
      <sheetName val="PGVA &amp; Toll"/>
      <sheetName val="Jan 2017 Accrual"/>
      <sheetName val="Feb 2017 Accrual"/>
      <sheetName val="Mar 2017 Accrual"/>
      <sheetName val="Apr 2017 Accrual"/>
      <sheetName val="May 2017 Accrual"/>
      <sheetName val="Jun 2017 Accrual"/>
      <sheetName val="Jul 2017 Accrual"/>
      <sheetName val="Aug 2017 Accrual"/>
      <sheetName val="Sep 2017 Accrual"/>
      <sheetName val="Oct 2017 Accrual"/>
      <sheetName val="Nov 2017 Accrual"/>
      <sheetName val="Dec 2017 Accrual"/>
      <sheetName val="Jan 2018 Accrual"/>
      <sheetName val="Feb 2018 Accrual"/>
      <sheetName val="Mar 2018 Accrual"/>
      <sheetName val="Apr 2018 Accrual"/>
      <sheetName val="May 2018 Accrual"/>
      <sheetName val="Jun 2018 Accrual"/>
      <sheetName val="Jul 2018 Accrual"/>
      <sheetName val="Aug 2018 Accrual"/>
      <sheetName val="Sep 2018 Accrual"/>
      <sheetName val="Oct 2018 Accrual"/>
      <sheetName val="Nov 2018 Accrual"/>
      <sheetName val="Dec 2018 Accrual"/>
      <sheetName val="Q1 Remaining"/>
      <sheetName val="Q2 Remaining"/>
      <sheetName val="Q3 Remaining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List"/>
    </sheetNames>
    <sheetDataSet>
      <sheetData sheetId="0" refreshError="1"/>
      <sheetData sheetId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Amortization"/>
      <sheetName val="Assets"/>
      <sheetName val="assets (OLD)"/>
      <sheetName val="Inputs"/>
      <sheetName val="Active run results"/>
      <sheetName val="retdvliab"/>
      <sheetName val="Payouts"/>
      <sheetName val="BS"/>
      <sheetName val="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Budget "/>
      <sheetName val="Variances"/>
      <sheetName val="Revenue"/>
      <sheetName val="Storage Data"/>
      <sheetName val="Revenue Assumptions"/>
      <sheetName val="Outlook TJs 04282011 "/>
      <sheetName val="Approved Volumes"/>
      <sheetName val="Volume Assumptions"/>
      <sheetName val="Firm Deliv (2)"/>
      <sheetName val="Outlook TJs 03312011"/>
      <sheetName val="PLIR"/>
      <sheetName val="2011 CPI"/>
      <sheetName val="2010 CPI Adj"/>
      <sheetName val="Deliver&amp;InvAssumptions"/>
      <sheetName val="Demands"/>
      <sheetName val="Throughputs"/>
      <sheetName val="Sheet2"/>
      <sheetName val="Firm Deliv"/>
      <sheetName val="As of Apr 7 "/>
      <sheetName val="$CdnGJ"/>
      <sheetName val="Outlook TJs  03152011"/>
      <sheetName val="Outlook TJs 06012010 "/>
      <sheetName val="Graphs"/>
      <sheetName val="Injection &amp; Withdraw Assump"/>
      <sheetName val="Demands (3)"/>
      <sheetName val="Rec to S&amp;L book"/>
      <sheetName val="Vol Assum 5 Details"/>
      <sheetName val="Demands (2)"/>
      <sheetName val="2102 CPI"/>
      <sheetName val="Space Allocation"/>
      <sheetName val="Space Allocation Chart"/>
      <sheetName val="Outlook TJs 05172010 "/>
      <sheetName val="Outlook TJs 04142010"/>
      <sheetName val="Sheet1"/>
      <sheetName val="Final Revenue"/>
      <sheetName val="T1 Delivability (orig)"/>
      <sheetName val="T1 Deliverability (sum)"/>
      <sheetName val="Change Notes"/>
      <sheetName val="CSF"/>
      <sheetName val="Storage CSF"/>
      <sheetName val="Rev Assum B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tract"/>
      <sheetName val="Accrued Interest"/>
      <sheetName val="lead sheet-fx"/>
      <sheetName val="Earnings Hedges"/>
      <sheetName val="lead sheet-equity"/>
      <sheetName val="lead sheet-IR"/>
      <sheetName val="LTFX (2)"/>
      <sheetName val="tax breakout"/>
      <sheetName val="TMR-qtrly"/>
      <sheetName val="MONTHLY-recon sheet"/>
      <sheetName val="EI-ERM-backup"/>
      <sheetName val="EGSI-EI-backup"/>
      <sheetName val="EGNB-backup"/>
      <sheetName val="EGDI-backup"/>
      <sheetName val="EIFbackup"/>
      <sheetName val="EPI-backup"/>
      <sheetName val="St.Law-EI-backup"/>
      <sheetName val="all data-do not print (3)"/>
      <sheetName val="all data-do not print"/>
      <sheetName val="all data-do not print (2)"/>
      <sheetName val="ermus"/>
      <sheetName val="Tidal-FX"/>
      <sheetName val="TMR1"/>
      <sheetName val="Dealer Validation-ENB-mthly"/>
      <sheetName val="OCI"/>
      <sheetName val="Cashflow hedges-summary"/>
      <sheetName val="FX hedges-summary"/>
      <sheetName val="net investment-summary"/>
      <sheetName val="net investment-pfwd-dont print"/>
      <sheetName val="net investment-clh-dont print"/>
      <sheetName val="net investment-fx-fwd-dont prnt"/>
      <sheetName val="fair value hedge"/>
      <sheetName val="EEP-CAD"/>
      <sheetName val="St Lawrence"/>
      <sheetName val="EGDI"/>
      <sheetName val="EPI"/>
      <sheetName val="eep-email"/>
      <sheetName val="EEP-TMR"/>
      <sheetName val="EEP-EEC-dealer val"/>
      <sheetName val="source-summary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ep-extract"/>
      <sheetName val="ei-extract"/>
      <sheetName val="Summary-CONS-CAD"/>
      <sheetName val="Summary-CONS-CAD (adj)"/>
      <sheetName val="Summary-CAD entities"/>
      <sheetName val="Summary-CAD entities (adj)"/>
      <sheetName val="Summary - US entities-USD"/>
      <sheetName val="Summary - US entities-USD (adj)"/>
      <sheetName val="back-up-EGSI-ERM-CAD"/>
      <sheetName val="back-up-EGDI-CAD"/>
      <sheetName val="back-up-Tidal"/>
      <sheetName val="back-up-EGNB-ERM-CAD"/>
      <sheetName val="back-up-Pipe-ERM"/>
      <sheetName val="back-up-Wind"/>
      <sheetName val="Back-up-ACM-EGS-EGS(US)"/>
      <sheetName val="ACM comm w fncl"/>
      <sheetName val="back-up-EGSUS-ERMUS-USD"/>
      <sheetName val="back-up-AS-ERMUS-USD"/>
      <sheetName val="back-up-St. Law-ERMUS-USD"/>
      <sheetName val="Phys"/>
      <sheetName val="TMR"/>
      <sheetName val="ermus"/>
      <sheetName val="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tract"/>
      <sheetName val="Accrued Interest"/>
      <sheetName val="lead sheet-fx"/>
      <sheetName val="lead sheet-equity"/>
      <sheetName val="lead sheet-IR"/>
      <sheetName val="LTFX (2)"/>
      <sheetName val="tax breakout"/>
      <sheetName val="TMR-qtrly"/>
      <sheetName val="MONTHLY-recon sheet"/>
      <sheetName val="EI-ERM-backup"/>
      <sheetName val="EGSI-EI-backup"/>
      <sheetName val="EGDI-backup"/>
      <sheetName val="EPI-backup"/>
      <sheetName val="St.Law-EI-backup"/>
      <sheetName val="all data-do not print (3)"/>
      <sheetName val="all data-do not print"/>
      <sheetName val="all data-do not print (2)"/>
      <sheetName val="ermus"/>
      <sheetName val="Tidal-FX"/>
      <sheetName val="TMR1"/>
      <sheetName val="Dealer Validation-ENB-mthly"/>
      <sheetName val="OCI"/>
      <sheetName val="Cashflow hedges-summary"/>
      <sheetName val="net investment-summary"/>
      <sheetName val="net investment-pfwd-dont print"/>
      <sheetName val="net investment-clh-dont print"/>
      <sheetName val="net investment-fx-fwd-dont prnt"/>
      <sheetName val="fair value hedge"/>
      <sheetName val="EEP-CAD"/>
      <sheetName val="St Lawrence"/>
      <sheetName val="EGDI"/>
      <sheetName val="EPI"/>
      <sheetName val="eep-email"/>
      <sheetName val="EEP-TMR"/>
      <sheetName val="EEP-EEC-dealer val"/>
      <sheetName val="source-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KH"/>
    </sheetNames>
    <sheetDataSet>
      <sheetData sheetId="0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Projects excl Major Project"/>
      <sheetName val="2006 Projects"/>
      <sheetName val="2006 Actuals to Budget"/>
      <sheetName val="2007 Projects"/>
      <sheetName val="Major Projects"/>
      <sheetName val="Tammy's File June All Projects"/>
      <sheetName val="dropdown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tality Tables"/>
      <sheetName val="Excess Interest Calc"/>
      <sheetName val="Notes"/>
      <sheetName val="Scenarios"/>
      <sheetName val="Rand Ret Age Calc"/>
      <sheetName val="BusUnit"/>
      <sheetName val="Budget"/>
      <sheetName val="Census"/>
      <sheetName val="Indiv Calc"/>
      <sheetName val="SummAllInput"/>
      <sheetName val="SummbyExec"/>
      <sheetName val="Scenario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Prices"/>
      <sheetName val="Apr"/>
      <sheetName val="Repor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Journal Entries"/>
      <sheetName val="JV Procedures"/>
      <sheetName val="PRORATES"/>
      <sheetName val="T2S(1) Rec"/>
      <sheetName val="T2S(8)"/>
      <sheetName val="Sch C3"/>
      <sheetName val="C4-DEC YEAR END"/>
      <sheetName val="Sheet2"/>
      <sheetName val="Sch C5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Sch 8"/>
      <sheetName val="Sch C6"/>
      <sheetName val="DEFTAXES"/>
      <sheetName val="SEC 3465 DEF TAXES"/>
      <sheetName val="T2S(8)(R) "/>
      <sheetName val="Depreciation Exp"/>
      <sheetName val="T2S(8)(R)"/>
      <sheetName val="T2S(8)(R)-MAR06 TO SEP06"/>
      <sheetName val="T2S(8)R"/>
      <sheetName val="T2S(8)MAR-MAY07"/>
      <sheetName val="TAXRPRT1"/>
      <sheetName val="T2S(8) TO AUG 2013"/>
      <sheetName val="T2S(8)-to FEB 2014"/>
      <sheetName val="Sch E15"/>
      <sheetName val="T2S(9)"/>
      <sheetName val="IS1140"/>
      <sheetName val="IS1141"/>
      <sheetName val="T2S(8)-TO JUL 2014"/>
      <sheetName val="Sch 8 EV"/>
      <sheetName val="T2S(8)-to NOV 2013"/>
    </sheetNames>
    <definedNames>
      <definedName name="GOTOT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Instructions"/>
      <sheetName val="Start"/>
      <sheetName val="Summary"/>
      <sheetName val="Account"/>
      <sheetName val="WIP Balance"/>
      <sheetName val="FA Balance"/>
      <sheetName val="AD Balance"/>
      <sheetName val="WIP"/>
      <sheetName val="FA"/>
      <sheetName val="Main"/>
      <sheetName val="LU"/>
      <sheetName val="OB"/>
      <sheetName val="CapEx Import"/>
      <sheetName val="CapEx"/>
      <sheetName val="CloseOut"/>
      <sheetName val="IDC2"/>
      <sheetName val="IDC"/>
      <sheetName val="Depreciation Adjustments"/>
      <sheetName val="Regulatory Reporting"/>
      <sheetName val="Profiles"/>
      <sheetName val="2015"/>
      <sheetName val="2014"/>
      <sheetName val="2013"/>
      <sheetName val="2012"/>
      <sheetName val="WIP Close"/>
      <sheetName val="Retirements"/>
      <sheetName val="Retirements Historical"/>
      <sheetName val="Depreciation Model - 2+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Windsor"/>
      <sheetName val="Chatham-Sarnia"/>
      <sheetName val="London"/>
      <sheetName val="Waterloo"/>
      <sheetName val="Brantford"/>
      <sheetName val="Hamilton-Halton"/>
      <sheetName val="Billed_Activity"/>
      <sheetName val="Miscellaneous Activity"/>
      <sheetName val="NGV By District"/>
      <sheetName val="Unbilled ABC-T Inputs"/>
      <sheetName val="December 1999 Unbilled Data"/>
      <sheetName val="Gas Sale Statistics Data"/>
      <sheetName val="Wholesale"/>
      <sheetName val="Magna"/>
      <sheetName val="Miscellaneous Adjust Summary"/>
      <sheetName val="262 Adj."/>
      <sheetName val="SAP Reconciliation"/>
      <sheetName val="PA-FI Reconcilation"/>
      <sheetName val="Lookup Tables"/>
      <sheetName val="X11100 Reconciliation"/>
      <sheetName val="Rate Adj."/>
      <sheetName val="Misc. Entries"/>
      <sheetName val="E.B.R.O. 1999-0453"/>
      <sheetName val="Detail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and instructions"/>
      <sheetName val="Report Parameters"/>
      <sheetName val="Control Panel"/>
      <sheetName val="Accounting Disclosure"/>
      <sheetName val="NPPC Detail Results"/>
      <sheetName val="APPENDIX A Disclosure"/>
      <sheetName val="APPENDIX B NPPC"/>
      <sheetName val="APPENDIX C Assets"/>
      <sheetName val="APPENDIX C ASC 820"/>
      <sheetName val="APPENDIX D Add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Forecast Cargoes 2007 2008 Mod"/>
      <sheetName val="Forecast Volumes 2007 2008 Mod"/>
      <sheetName val="Forecast Cargoes 2007 2008"/>
      <sheetName val="Forecast Volumes 2007 2008"/>
      <sheetName val="Cargo Selector"/>
      <sheetName val="Admin"/>
      <sheetName val="Actuals"/>
      <sheetName val="ActualsLegal"/>
      <sheetName val="CargoCalcs"/>
      <sheetName val="LakeCharlesCalcs"/>
      <sheetName val="ElbaCalcs"/>
      <sheetName val="ELBA III INPUTS"/>
      <sheetName val="DiversionCalcs"/>
      <sheetName val="MLOCalcs"/>
      <sheetName val="GACalcs"/>
      <sheetName val="Spare1Calcs"/>
      <sheetName val="ShippingInputs"/>
      <sheetName val="ShippingCalcs"/>
      <sheetName val="PowerCalcs"/>
      <sheetName val="PowerMLOCalcs"/>
      <sheetName val="PowerCalcsMassPower"/>
      <sheetName val="PowerCalcsLakeRoad"/>
      <sheetName val="LegalEntityCalcs"/>
      <sheetName val="BGGMOutputs"/>
      <sheetName val="BGLTOutputs"/>
      <sheetName val="BGLSOutputs"/>
      <sheetName val="BGECOutputs"/>
      <sheetName val="MSLOutputs"/>
      <sheetName val="BGDPOutputs"/>
      <sheetName val="PowerMLOOutputs"/>
      <sheetName val="Lake Road Operating Outputs"/>
      <sheetName val="MassPower Operating Outputs"/>
      <sheetName val="BGAPOutputs"/>
      <sheetName val="LegalElim"/>
      <sheetName val="LegalOutputs"/>
      <sheetName val="BusUnittoLegalDifferences"/>
      <sheetName val="BrindisiCalcs"/>
      <sheetName val="DragonCalcs"/>
      <sheetName val="ChileCalcs"/>
      <sheetName val="Spare2Calcs"/>
      <sheetName val="Spare3Calcs"/>
      <sheetName val="BrindisiOutputs"/>
      <sheetName val="DragonOutputs"/>
      <sheetName val="ChileOutputs"/>
      <sheetName val="Spare2Outputs"/>
      <sheetName val="Spare3Outputs"/>
      <sheetName val="LakeCharlesOutputs"/>
      <sheetName val="NGLOutputs"/>
      <sheetName val="ElbaOutputs"/>
      <sheetName val="OtherBGOutputs"/>
      <sheetName val="DiversionOutputs"/>
      <sheetName val="Spare1Outputs"/>
      <sheetName val="MLOOutputs"/>
      <sheetName val="GAOutputs"/>
      <sheetName val="ShippingMSLOutputs"/>
      <sheetName val="ShippingBGAPOutputs"/>
      <sheetName val="PowerOutputsDighton"/>
      <sheetName val="PowerOutputsMassPower"/>
      <sheetName val="PowerOutputsLakeRoad"/>
      <sheetName val="PowerOutputsMLO"/>
      <sheetName val="ElimOutputs"/>
      <sheetName val="ConsolOutputs"/>
      <sheetName val="SavedScenario31"/>
      <sheetName val="$70"/>
      <sheetName val="SavedScenario30"/>
      <sheetName val="Change in Power MLO"/>
      <sheetName val="SavedScenario29"/>
      <sheetName val="Change in Dragon 2"/>
      <sheetName val="SavedScenario28"/>
      <sheetName val="Masspower 3"/>
      <sheetName val="SavedScenario27"/>
      <sheetName val="Lake Road 3"/>
      <sheetName val="SavedScenario26"/>
      <sheetName val="Dighton 3"/>
      <sheetName val="SavedScenario25"/>
      <sheetName val="Change in MLO"/>
      <sheetName val="SavedScenario24"/>
      <sheetName val="Change in MLO Gas"/>
      <sheetName val="SavedScenario23"/>
      <sheetName val="Dragon terminal costs"/>
      <sheetName val="SavedScenario22"/>
      <sheetName val="Diversion Payments Chile_Dragon"/>
      <sheetName val="SavedScenario21"/>
      <sheetName val="Diversion Payment Elba"/>
      <sheetName val="SavedScenario20"/>
      <sheetName val="Incremental Margins and 2010"/>
      <sheetName val="SavedScenario19"/>
      <sheetName val="Cargo changes 2010"/>
      <sheetName val="SavedScenario18"/>
      <sheetName val="Masspower 2"/>
      <sheetName val="SavedScenario17"/>
      <sheetName val="Lake Road 2"/>
      <sheetName val="SavedScenario16"/>
      <sheetName val="Dighton 2"/>
      <sheetName val="SavedScenario15"/>
      <sheetName val="Chile Change from Base to Incr"/>
      <sheetName val="SavedScenario14"/>
      <sheetName val="Dragon"/>
      <sheetName val="SavedScenario13"/>
      <sheetName val="Change in Var Cost at LC and EI"/>
      <sheetName val="SavedScenario12"/>
      <sheetName val="Div Pmt"/>
      <sheetName val="SavedScenario11"/>
      <sheetName val="Incremental Margins"/>
      <sheetName val="SavedScenario10"/>
      <sheetName val="Cargo shift LC_Elba"/>
      <sheetName val="SavedScenario9"/>
      <sheetName val="Elba TP"/>
      <sheetName val="SavedScenario8"/>
      <sheetName val="ALNGT_X2"/>
      <sheetName val="SavedScenario7"/>
      <sheetName val="Change in Boil off to S&amp;O"/>
      <sheetName val="SavedScenario6"/>
      <sheetName val="EI Transfer Price"/>
      <sheetName val="SavedScenario5"/>
      <sheetName val="PFLE_Roll_Up"/>
      <sheetName val="SavedScenario4"/>
      <sheetName val="ALNGT_X"/>
      <sheetName val="SavedScenario3"/>
      <sheetName val="OK LNG_Shipping"/>
      <sheetName val="SavedScenario2"/>
      <sheetName val="Cargo changes"/>
      <sheetName val="SavedScenario1"/>
      <sheetName val="Europe_Diversions"/>
      <sheetName val="PowerOutputs"/>
      <sheetName val="Cognos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ep-extract"/>
      <sheetName val="ei-extract"/>
      <sheetName val="Summary-CONS-CAD"/>
      <sheetName val="Summary-CONS-CAD (adj)"/>
      <sheetName val="Summary-CAD entities"/>
      <sheetName val="Summary-CAD entities (adj)"/>
      <sheetName val="Summary - US entities-USD"/>
      <sheetName val="Summary - US entities-USD (adj)"/>
      <sheetName val="back-up-EGSI-ERM-CAD"/>
      <sheetName val="back-up-AS-SASK-ERM-CAD"/>
      <sheetName val="back-up-EGDI-CAD"/>
      <sheetName val="back-up-Tidal"/>
      <sheetName val="back-up-EGNB-ERM-CAD"/>
      <sheetName val="back-up-Pipe-ERM"/>
      <sheetName val="back-up-Wind"/>
      <sheetName val="Back-up-ACM-EGS-EGS(US)"/>
      <sheetName val="ACM comm w fncl"/>
      <sheetName val="back-up-EGSUS-ERMUS-USD"/>
      <sheetName val="back-up-AS-ERMUS-USD"/>
      <sheetName val="back-up-St. Law-ERMUS-USD"/>
      <sheetName val="Phys"/>
      <sheetName val="TMR"/>
      <sheetName val="ermus"/>
      <sheetName val="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RITERIA"/>
    </sheetNames>
    <sheetDataSet>
      <sheetData sheetId="0" refreshError="1"/>
      <sheetData sheetId="1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2B7 PPE 20070519"/>
      <sheetName val="IO Table"/>
    </sheetNames>
    <sheetDataSet>
      <sheetData sheetId="0"/>
      <sheetData sheetId="1"/>
      <sheetData sheetId="2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  <sheetName val="IR Earnings Drivers (QTR)"/>
      <sheetName val="Ongoing EPS - YTD"/>
      <sheetName val="Ongoing EPS - QTR"/>
      <sheetName val="Funding"/>
      <sheetName val="Gas 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Import IS"/>
      <sheetName val="Import BS"/>
      <sheetName val="IS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"/>
      <sheetName val="IS"/>
      <sheetName val="BS"/>
    </sheetNames>
    <sheetDataSet>
      <sheetData sheetId="0"/>
      <sheetData sheetId="1" refreshError="1"/>
      <sheetData sheetId="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"/>
      <sheetName val="W-T"/>
      <sheetName val="W- P"/>
      <sheetName val="S-T"/>
      <sheetName val="Summary"/>
      <sheetName val="GJ Summary"/>
      <sheetName val="Comparison"/>
      <sheetName val="ISP"/>
      <sheetName val="Dawn West"/>
      <sheetName val="Trafalgar"/>
      <sheetName val="Panhandle"/>
      <sheetName val="Sarnia"/>
      <sheetName val="Storage"/>
      <sheetName val="3rd Party Storage"/>
      <sheetName val="Infranchise Markets"/>
      <sheetName val="HP"/>
      <sheetName val="Pools"/>
      <sheetName val="Blowdowns"/>
      <sheetName val="Union North"/>
      <sheetName val="Dehy"/>
      <sheetName val="All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 Exp 06 Calc Liq &amp; Gas&amp;EUS"/>
      <sheetName val="Cap Bud 06 Dep Roll Liq&amp;Gas&amp;EUS"/>
      <sheetName val="Patoka-Toledo-Spearhead  Proj"/>
      <sheetName val="GAS AFUDC"/>
      <sheetName val="2006 Adj Depr Rates 07-26-05"/>
      <sheetName val="Depr Rate Study 07-27-05"/>
      <sheetName val="Cash Flow 2006 Liquids-Gas-EUS"/>
      <sheetName val="Un-Unitized Proj As of 06-30-05"/>
      <sheetName val="Non-Growth Enhancements"/>
      <sheetName val="Non &amp; Reg Gas 07-21-05 CM etc"/>
      <sheetName val="Non Reg &amp; Reg Gas 07-21-05"/>
      <sheetName val="Loiacono's Projects"/>
      <sheetName val="Non Reg &amp; Reg Gas Loiacono's Pr"/>
      <sheetName val="Pivot Table"/>
      <sheetName val="Download 07-19-05"/>
      <sheetName val="FA Roll June 05 Liq&amp;Gas&amp;EUS"/>
      <sheetName val="FA Roll June 05 Offshore"/>
      <sheetName val="Non-EEP Companies"/>
      <sheetName val="2006 AFUDC"/>
      <sheetName val="2005 &amp; Prior Un-Unit Projects"/>
      <sheetName val=" Subsequent Test of Depr Rates "/>
      <sheetName val="2006 Depr Exp Variance Analysis"/>
      <sheetName val="2006 Depr Exp Analysis "/>
      <sheetName val="Depr Exp 2006 Calc Offshore"/>
      <sheetName val="Offshore 2006 Cap Bud Dep Roll "/>
      <sheetName val="2006 Cash Flow Offshore 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"/>
      <sheetName val="wksResults"/>
      <sheetName val="wksLabels"/>
      <sheetName val="wksParameters"/>
      <sheetName val="wksComboRef"/>
      <sheetName val="wksVersionInfo"/>
      <sheetName val="enbridgereport2000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Tax Summary"/>
      <sheetName val="A2 EGI GL REC"/>
      <sheetName val="A3 FX - Josh"/>
      <sheetName val="A4 Acct C.G. - DS"/>
      <sheetName val="A5 EGD Acc#82003"/>
      <sheetName val="A6 UGL SAP"/>
      <sheetName val="Acc# 82003 Parameter"/>
      <sheetName val="XDO_METADATA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Supply &amp; Trans Adjustments $"/>
      <sheetName val="Transportation $"/>
      <sheetName val="Report Lookup Tables"/>
      <sheetName val="Supply Contract Log Sheet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IEVE"/>
      <sheetName val="ASSETS"/>
      <sheetName val="Module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Var Analysis"/>
      <sheetName val="Var and FX calcs"/>
      <sheetName val="Data for FX calc"/>
      <sheetName val="2012-14 Aff Exp Budget"/>
      <sheetName val="Screen Prints"/>
      <sheetName val="SAP Variance"/>
      <sheetName val="2014 SAP Transactions"/>
      <sheetName val="Description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ud Alloc Summary"/>
      <sheetName val="Cloud Recov summary"/>
      <sheetName val="Alloc Data"/>
      <sheetName val="Recov Data"/>
      <sheetName val="CAD ledger CAD dev2"/>
      <sheetName val="CAD ledger USD dev2"/>
      <sheetName val="GAAP Cloud CAD JE Dev2"/>
      <sheetName val="USD JE dev2"/>
      <sheetName val="LOB mapping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CH_LPL"/>
      <sheetName val="BURDNCON"/>
      <sheetName val="DEFDEPNF"/>
      <sheetName val="DEFOTHER"/>
      <sheetName val="DEFOTHLP"/>
      <sheetName val="DEFPART"/>
      <sheetName val="PROOF"/>
      <sheetName val="PROVSUMA"/>
      <sheetName val="REVPART"/>
      <sheetName val="EFFA"/>
      <sheetName val="Sheet1"/>
      <sheetName val="TVCH_LKH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PB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LPL"/>
      <sheetName val="TVCH_LPL"/>
      <sheetName val="LPLV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Compare"/>
      <sheetName val="SUMMARY"/>
      <sheetName val="RATES &amp; PRICING 2013 REV PROOF"/>
      <sheetName val="Reconciliation"/>
      <sheetName val="Rates M1"/>
      <sheetName val="Rates M2"/>
      <sheetName val="Ogives_M1"/>
      <sheetName val="Ogives_M2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Fixed Charge"/>
      <sheetName val="Del Comm Charge"/>
      <sheetName val="Del Chg_Tier1"/>
      <sheetName val="Del Chg_Tier2"/>
      <sheetName val="Del Chg_Tier3"/>
      <sheetName val="Del Chg_Tier4"/>
      <sheetName val="Storage"/>
      <sheetName val="Delivery Revenue"/>
      <sheetName val="GS Comm&amp;Fuel"/>
      <sheetName val="GS Transportation"/>
      <sheetName val="Gas Supply Revenue"/>
      <sheetName val="Total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Data FY 07"/>
      <sheetName val="PA Data FY 08"/>
      <sheetName val="Major Projects"/>
      <sheetName val="JP Forecast"/>
      <sheetName val="Pivot CM NGE GE"/>
      <sheetName val="2008 Caital Budget Detail"/>
      <sheetName val="Pivot 08 Budget Only"/>
      <sheetName val="Liquids"/>
      <sheetName val="Gas"/>
      <sheetName val="Sheet6"/>
      <sheetName val="Slide 21A"/>
      <sheetName val="Slide 21B"/>
      <sheetName val="Slide 22"/>
      <sheetName val="Sheet2"/>
      <sheetName val="Detail"/>
      <sheetName val="Sheet1"/>
      <sheetName val="Pivot"/>
      <sheetName val="07 Unapprop"/>
      <sheetName val="08 Budget"/>
      <sheetName val="9-14 DL"/>
      <sheetName val="EEP W-O Reg-Gas Proj 9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_NAME"/>
      <sheetName val="M_A_N"/>
      <sheetName val="NATCAT"/>
      <sheetName val="DIR_VP"/>
      <sheetName val="PROJ_MON"/>
      <sheetName val="RIVA"/>
      <sheetName val="MASTER"/>
      <sheetName val="Connections"/>
      <sheetName val="Summ"/>
      <sheetName val="OBI_YTD"/>
      <sheetName val="OBI_Pivot"/>
      <sheetName val="AFE"/>
      <sheetName val="GL"/>
      <sheetName val="OBI_BUD"/>
      <sheetName val="BUDGET"/>
      <sheetName val="RET"/>
      <sheetName val="Notes"/>
      <sheetName val="Common Err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nth Var Drivers"/>
      <sheetName val="VOL and Rev"/>
      <sheetName val="Supplemental Wholesale"/>
      <sheetName val="Mar06 REM Detail"/>
      <sheetName val="Feb06 REM Detail"/>
      <sheetName val="Jan06 REM Detail"/>
      <sheetName val="Volume Outlook_ WHLS"/>
      <sheetName val="Margin Outlook_WH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Margin data here"/>
      <sheetName val="Input Volume data here"/>
      <sheetName val="Margin Report"/>
      <sheetName val="Volume Report"/>
      <sheetName val="Supplemental"/>
      <sheetName val="FrontPag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ACFFO bkup"/>
      <sheetName val="ACFFO-Accrual OBI"/>
      <sheetName val="EGD Inc Split."/>
      <sheetName val="MD&amp;A Reporting"/>
      <sheetName val="Tax Reporting "/>
      <sheetName val="EMT Reporting"/>
      <sheetName val="Act vs Bud"/>
      <sheetName val="25102 Budget"/>
      <sheetName val="ACFFO"/>
      <sheetName val="25104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RMN"/>
      <sheetName val="APPORSUM"/>
      <sheetName val="APPOR"/>
      <sheetName val="MNUNITARY"/>
      <sheetName val="APPORLKHD"/>
      <sheetName val="APPORWIMN"/>
      <sheetName val="Sheet1"/>
      <sheetName val="APPORPART"/>
      <sheetName val="APPORL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 Appendices"/>
      <sheetName val="Parameters"/>
      <sheetName val="MVSData"/>
      <sheetName val="Asset"/>
      <sheetName val="Gain and Loss"/>
      <sheetName val="MR Section 1"/>
      <sheetName val="MR Section 2"/>
      <sheetName val="MR Section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.E."/>
      <sheetName val="Int. Savings"/>
      <sheetName val="Amort."/>
      <sheetName val="LTD Rede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al"/>
      <sheetName val="ProjectNotes"/>
      <sheetName val="Drivers YTD"/>
      <sheetName val="Index"/>
      <sheetName val="STEEL MKT"/>
      <sheetName val="STEEL MKT YTD"/>
      <sheetName val="US Steel"/>
      <sheetName val="US Steel YTD"/>
      <sheetName val="Suncor"/>
      <sheetName val="Suncor YTD"/>
      <sheetName val="IOL"/>
      <sheetName val="IOL YTD"/>
      <sheetName val="Shell T1"/>
      <sheetName val="Shell T1 YTD"/>
      <sheetName val="Algoma"/>
      <sheetName val="Algoma YTD"/>
      <sheetName val="Dofasco"/>
      <sheetName val="Dofasco YTD"/>
      <sheetName val="PLAINS MIDSTREAM CAN"/>
      <sheetName val="PLAINS MIDSTREAM CAN YTD"/>
      <sheetName val="LANXESS T1"/>
      <sheetName val="LANXESS T1 YTD"/>
      <sheetName val="TERRA"/>
      <sheetName val="TERRA YTD"/>
      <sheetName val="CHEMICAL MKT"/>
      <sheetName val="CHEMICAL MKT YTD"/>
      <sheetName val="STYROLUTION T1"/>
      <sheetName val="STYROLUTION T1 YTD"/>
      <sheetName val="NOVA CHEMICALS T1"/>
      <sheetName val="NOVA CHEMICALS T1 YTD"/>
      <sheetName val="Affiliated Strategic MKT"/>
      <sheetName val="Affiliated Strategic MKT YTD"/>
      <sheetName val="HAMILTONSPECIALTY T1"/>
      <sheetName val="HAMILTONSPECIALTY T1 YTD"/>
      <sheetName val="AIR LIQUIDE"/>
      <sheetName val="AIR LIQUIDE YTD"/>
      <sheetName val="ALGOMA TUBES-SDA"/>
      <sheetName val="ALGOMA TUBES-SDA YTD"/>
      <sheetName val="BAYCOAT"/>
      <sheetName val="BAYCOAT YTD"/>
      <sheetName val="CARMEUSE"/>
      <sheetName val="CARMEUSE YTD"/>
      <sheetName val="COLUMBIAN CHEMICALS"/>
      <sheetName val="COLUMBIAN CHEMICALS YTD"/>
      <sheetName val="DJ GALVANIZING"/>
      <sheetName val="DJ GALVANIZING YTD"/>
      <sheetName val="DOFASCO TUBULAR T1"/>
      <sheetName val="DOFASCO TUBULAR T1 YTD"/>
      <sheetName val="GERDAU AMERISTEEL T1"/>
      <sheetName val="GERDAU AMERISTEEL T1 YTD"/>
      <sheetName val="MANA BAR MILL"/>
      <sheetName val="MANA BAR MILL YTD"/>
      <sheetName val="MANA BLOOM"/>
      <sheetName val="MANA BLOOM YTD"/>
      <sheetName val="MITTAL HAMILTON"/>
      <sheetName val="MITTAL HAMILTON YTD"/>
      <sheetName val="VFT"/>
      <sheetName val="VFT YTD"/>
      <sheetName val="MarginDetails"/>
      <sheetName val="Contract Demands and MAVs"/>
      <sheetName val="Macros"/>
      <sheetName val="VolumeDetails"/>
      <sheetName val="BreadCrumbs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Expense ER Split"/>
      <sheetName val="2017 Disclosure ER Split"/>
      <sheetName val="2018 PC Expense"/>
      <sheetName val="2017 PC Disclosure"/>
      <sheetName val="PC Expense"/>
      <sheetName val="PC Globe"/>
      <sheetName val="2018 Westcoast Expense"/>
      <sheetName val="2017 Westcoast Disclosure"/>
      <sheetName val="Westcoast Expense"/>
      <sheetName val="Westcoast Globe"/>
      <sheetName val="2018 MS Expense"/>
      <sheetName val="2017 MS Disclosure"/>
      <sheetName val="MS Expense"/>
      <sheetName val="MS Globe"/>
      <sheetName val="2018 SERP Expense"/>
      <sheetName val="2017 SERP Disclosure"/>
      <sheetName val="SERP Expense"/>
      <sheetName val="SERP Globe"/>
      <sheetName val="Sheet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 Appendices"/>
      <sheetName val="Parameters"/>
      <sheetName val="MVSData"/>
      <sheetName val="Asset"/>
      <sheetName val="Gain and Loss"/>
      <sheetName val="MR Section 1"/>
      <sheetName val="MR Section 2"/>
      <sheetName val="MR Section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s Cover Sheet (not used)"/>
      <sheetName val="REQUISITION"/>
      <sheetName val="Invoice-MN LLC"/>
      <sheetName val="M&amp;N LLC Actual vs Budget"/>
      <sheetName val="M&amp;N LLC Actual-Capital"/>
      <sheetName val="M&amp;N LLC Underage or (Overage)"/>
      <sheetName val="M&amp;N LLC Current Month Estimate "/>
      <sheetName val="Invoice-PNGTS"/>
      <sheetName val="PNGTS Actual vs Budget"/>
      <sheetName val="PNGTS Actual-Capital"/>
      <sheetName val="PNGTS Underage or (Overage)"/>
      <sheetName val="PNGTS Current Month Estimate"/>
      <sheetName val="Joint Facilities"/>
      <sheetName val="M&amp;N Facilities"/>
      <sheetName val="Joint Facilities-Capital"/>
      <sheetName val="M&amp;N Facilities-Capital"/>
      <sheetName val="Shared Facilities-Capital"/>
      <sheetName val="Shared Facilities"/>
      <sheetName val="Ad Valorem"/>
      <sheetName val="Support"/>
      <sheetName val="MNOC - 032BN04"/>
      <sheetName val="12-06 Bil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s"/>
      <sheetName val="Daily Implied Vol"/>
      <sheetName val="Qtrly&amp;Yrly Vol"/>
      <sheetName val="Monthly Implied Vol"/>
      <sheetName val="Corr Calcs"/>
      <sheetName val="Upload Daily"/>
      <sheetName val="Upload Qtrly&amp;Yrly"/>
      <sheetName val="UpLoad Correlation"/>
      <sheetName val="Upload Monthly"/>
      <sheetName val="Correlation Ids"/>
      <sheetName val="Sheet1"/>
      <sheetName val="Journal"/>
      <sheetName val="Invoice-PNG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LOB Name"/>
      <sheetName val="Major Exp Detail "/>
      <sheetName val="Major Exp Detail Sept"/>
      <sheetName val="Major Exp Detail Oc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DEC-DCC-DP Stockholder's Equity"/>
      <sheetName val="BU Stockholder's Equity (BU SE)"/>
      <sheetName val="BU Stockholder's Equity (BU (2)"/>
      <sheetName val="Regulatory Assets (RA)"/>
      <sheetName val="Regulatory Assets - Taxes (RAT)"/>
      <sheetName val="Def Cdt and Other Liab (DCOLO)"/>
      <sheetName val="Asset Retirement Oblig (ARO)"/>
      <sheetName val="DEC-DCC Stockholder's Equity"/>
      <sheetName val="Income_Statement"/>
      <sheetName val="DEC-DCC StockÀ¡_x0006_!_x0000__x0000__x0000__x001e_Ð._x0000__x0000__x0000__x0000_"/>
      <sheetName val="Depr"/>
      <sheetName val="DEC-DCC StockÀ¡_x0006_!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  <sheetName val="Selections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Template"/>
      <sheetName val="EXAMPLE Pooled"/>
    </sheetNames>
    <sheetDataSet>
      <sheetData sheetId="0"/>
      <sheetData sheetId="1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Data"/>
      <sheetName val="PA Export"/>
    </sheetNames>
    <sheetDataSet>
      <sheetData sheetId="0"/>
      <sheetData sheetId="1"/>
      <sheetData sheetId="2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  <sheetName val="I-S 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oal Analysis"/>
      <sheetName val="Gas Analysis"/>
      <sheetName val="Coal Analysis CtoC"/>
      <sheetName val="Merchant Plants"/>
      <sheetName val="TF"/>
      <sheetName val="Depr"/>
      <sheetName val="Panda - Generation Station Anal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Gas Projects"/>
      <sheetName val="Pivot LOB"/>
      <sheetName val="Pivot CM NGE GE"/>
      <sheetName val="Data"/>
      <sheetName val="RAW"/>
      <sheetName val="LOB Name"/>
      <sheetName val="Major Project List"/>
      <sheetName val="AFE Status May"/>
      <sheetName val="PA Cost Distr"/>
      <sheetName val="07 DL"/>
      <sheetName val="08 DL"/>
      <sheetName val="Carryover"/>
      <sheetName val="All Clarity Projects"/>
      <sheetName val="Pipeline Integrity"/>
      <sheetName val="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GAS BY CLASS &amp; QTR"/>
      <sheetName val="Detail (2)"/>
      <sheetName val="Pivt 2010 Commitments"/>
      <sheetName val="Pivt 2010 By Project"/>
      <sheetName val="2009 Run Rate"/>
      <sheetName val="Pivot July09 YTD"/>
      <sheetName val="Pivot LOB"/>
      <sheetName val="Detail"/>
      <sheetName val="DL 101309"/>
      <sheetName val="DL 082409"/>
      <sheetName val="DL 0904"/>
      <sheetName val="Pivot 2010 CM NGE"/>
      <sheetName val="All"/>
      <sheetName val="Pivot Project"/>
      <sheetName val="LOB Name"/>
      <sheetName val="CC"/>
      <sheetName val="July Capex Rev"/>
      <sheetName val="Gas Pools"/>
      <sheetName val="ABC 8+4"/>
      <sheetName val="ND System Expansion"/>
      <sheetName val="Gas Growth"/>
      <sheetName val="Major Exp Project Detail"/>
      <sheetName val="2006-09 PL"/>
      <sheetName val="Pipeline Integrity Carryover"/>
      <sheetName val="Kevin Kocil 090309 review"/>
      <sheetName val="KCPCuts2"/>
      <sheetName val="KCPCu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Upload"/>
      <sheetName val="Sheet1"/>
      <sheetName val="Sheet1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ch.6"/>
      <sheetName val="DSM UR"/>
      <sheetName val="PDO UR"/>
      <sheetName val="ICM Rider"/>
      <sheetName val="GasComm"/>
      <sheetName val="Supplementals"/>
      <sheetName val="Overrun"/>
      <sheetName val="Riders"/>
      <sheetName val="U2"/>
      <sheetName val="Pivots"/>
      <sheetName val="N-R100"/>
      <sheetName val="N-R20+Stor"/>
      <sheetName val="NorthVols"/>
      <sheetName val="Banner"/>
      <sheetName val="SouthDist"/>
      <sheetName val="SouthT"/>
      <sheetName val="North"/>
      <sheetName val="Amy - bill imp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come Stmts"/>
      <sheetName val="Cash Stmt (1)"/>
      <sheetName val="Accts Rec"/>
      <sheetName val="Calc. Interest on STD"/>
      <sheetName val="Gas In Storage"/>
      <sheetName val="Balsheet"/>
      <sheetName val="Gas Costs"/>
      <sheetName val="Rentals - Appliance"/>
      <sheetName val="Merch (net)"/>
      <sheetName val="NGV"/>
      <sheetName val="HIP"/>
      <sheetName val="ABC"/>
      <sheetName val="Interes Income - other"/>
      <sheetName val="Trans.&amp; Storage Rev."/>
      <sheetName val="Transactional"/>
      <sheetName val="Other Income"/>
      <sheetName val="O &amp; M"/>
      <sheetName val="Dep &amp; Amor"/>
      <sheetName val="Mun &amp; Cap taxes"/>
      <sheetName val="Input"/>
      <sheetName val="Module1"/>
      <sheetName val="Module2"/>
      <sheetName val="Notes"/>
      <sheetName val="Q24_CG_OLD"/>
      <sheetName val="Q24_CG98"/>
      <sheetName val="Income Tax Cal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ASS"/>
    </sheetNames>
    <definedNames>
      <definedName name="print_federal"/>
      <definedName name="print_ontario"/>
    </definedNames>
    <sheetDataSet>
      <sheetData sheetId="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S"/>
      <sheetName val="DEPn"/>
      <sheetName val="SALV - ABANDON"/>
      <sheetName val="PP&amp;E - UGL"/>
      <sheetName val="FX Spectra"/>
      <sheetName val="FX Recn - UGL"/>
      <sheetName val="Cdn$ Cdn GAAP"/>
      <sheetName val="Cdn$ US GAAP"/>
      <sheetName val="US$ US GAAP"/>
      <sheetName val="GAAP Entries"/>
      <sheetName val="Tipperary"/>
      <sheetName val="FX on Tipperary"/>
      <sheetName val="PP&amp;E Tipperary"/>
      <sheetName val="PP&amp;E -Consolidated"/>
      <sheetName val="FX Proof Consolidated"/>
      <sheetName val="FX Recn - Consolidated"/>
      <sheetName val="PP&amp;E"/>
      <sheetName val="PPE-Other"/>
      <sheetName val="PPE Interaccount"/>
      <sheetName val="PPE Interntity"/>
      <sheetName val="Rollforward"/>
      <sheetName val="ConvRate"/>
      <sheetName val="DD&amp;A"/>
      <sheetName val="CWIP"/>
      <sheetName val="PLANT"/>
      <sheetName val="FX proof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 up"/>
      <sheetName val="Conversion_Comments"/>
      <sheetName val="YE Gross External Interest"/>
      <sheetName val="Sheet3"/>
      <sheetName val="elegal coi"/>
      <sheetName val="ENF Entry 1403YTD"/>
      <sheetName val="DBRS Entry A1403YTD"/>
      <sheetName val="Cap Interest Q1 14 Summary"/>
      <sheetName val="Interest Exp. A1403YTD"/>
      <sheetName val="Short Term Debt - A1403YTD"/>
      <sheetName val="NCIBSTOT"/>
      <sheetName val="A1309YTD"/>
      <sheetName val="TRIALBAL"/>
      <sheetName val="ST Debt"/>
      <sheetName val="Q2 Debt Cash flow"/>
      <sheetName val="Cap. Interest (Summary)"/>
      <sheetName val="Cap. Interest"/>
      <sheetName val="Q3 Capitlized Interest"/>
      <sheetName val="JEs - Capitalized Interest"/>
      <sheetName val="External Interest Q3"/>
      <sheetName val="External Interest"/>
      <sheetName val="Other Income"/>
      <sheetName val="Sheet1"/>
      <sheetName val="Sheet4"/>
      <sheetName val="Sheet2"/>
      <sheetName val="Sheet8"/>
      <sheetName val="Corporate DBRS Entry Q3"/>
      <sheetName val="EPI ADJ Breakout Q3"/>
      <sheetName val="Sheet7"/>
      <sheetName val="Sheet11"/>
      <sheetName val="Sheet12"/>
      <sheetName val="Sheet13"/>
      <sheetName val="Sheet5"/>
      <sheetName val="YE Gross External Interest 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raphs"/>
      <sheetName val="JAN 99"/>
      <sheetName val="FEB'99"/>
      <sheetName val="MAR'99"/>
      <sheetName val="APR 99"/>
      <sheetName val="MAY 99"/>
      <sheetName val="June 99"/>
      <sheetName val="July 99"/>
      <sheetName val="Aug 99"/>
      <sheetName val="Sept 99"/>
      <sheetName val="Oct 99"/>
      <sheetName val="Nov 99"/>
      <sheetName val="Dec 99"/>
      <sheetName val="2mth compare"/>
      <sheetName val="Module1"/>
      <sheetName val="Module2"/>
      <sheetName val="Module4"/>
      <sheetName val="Intranet Sheet"/>
      <sheetName val="COMPARE"/>
      <sheetName val="1999 PRICEINPUTS "/>
    </sheetNames>
    <definedNames>
      <definedName name="pr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Dept Inputs- Jan-09"/>
      <sheetName val="CCASCH"/>
      <sheetName val="T2S(8)"/>
      <sheetName val="Var-CCA"/>
      <sheetName val="TECH-WIP SUM"/>
      <sheetName val="CWIP"/>
      <sheetName val="Cap Reconciliation"/>
      <sheetName val="Cap Rec- Alt CCA"/>
      <sheetName val="10YR FORCAST"/>
      <sheetName val="Tax Dept Inputs Oct-05"/>
      <sheetName val="Alt  CCA approach-#2-NIU"/>
      <sheetName val="T2S(8)(R)-NIU "/>
      <sheetName val="Alt #2- approach (R)"/>
      <sheetName val="T2S(8)(R) back-up"/>
      <sheetName val="rfsct 2+10"/>
      <sheetName val="06Mthly mar 2"/>
      <sheetName val="Sch G2"/>
      <sheetName val="5YR FORECAST-CCA"/>
      <sheetName val="CW  Eliminations -05E"/>
      <sheetName val="CW-EEI-ESI - Elim  -05E"/>
      <sheetName val="N-U CCA Elim -Summary -05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UCCA09Corp-"/>
    </sheetNames>
    <definedNames>
      <definedName name="PROCEEDS" refersTo="#REF!"/>
      <definedName name="REGDEF" refersTo="#REF!"/>
      <definedName name="UNBILL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2007 Projects "/>
      <sheetName val="07 LRP Data"/>
      <sheetName val="2007 Projects"/>
    </sheetNames>
    <sheetDataSet>
      <sheetData sheetId="0"/>
      <sheetData sheetId="1"/>
      <sheetData sheetId="2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Upload"/>
      <sheetName val="Unitary"/>
      <sheetName val="SESEPL ETR"/>
      <sheetName val="SESEPL Detail"/>
      <sheetName val="SEC ETR"/>
      <sheetName val="SEC Detail"/>
      <sheetName val="SEC TX"/>
      <sheetName val="Pipes - Proformas"/>
      <sheetName val="Pipes - GAAP Rates"/>
      <sheetName val="Tax Rates"/>
      <sheetName val="Tables"/>
      <sheetName val="FTI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Journal Entry (clearing)"/>
      <sheetName val="Old Table"/>
      <sheetName val="Monthly Journal Entry"/>
      <sheetName val="Budget"/>
      <sheetName val="2011 Calculations"/>
      <sheetName val="Variances"/>
      <sheetName val="2012 Forecast"/>
      <sheetName val="2013 Forecast"/>
      <sheetName val="2014 Forecast"/>
      <sheetName val="Instructions"/>
      <sheetName val="Deferral Summary"/>
      <sheetName val="Budget Def. Summary"/>
      <sheetName val="Forecast Def. Summary"/>
      <sheetName val="Actual&amp; Outlook Input Data"/>
      <sheetName val="Budget Input Data"/>
      <sheetName val="Factor Inputs"/>
      <sheetName val="7-Booked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 Equity Organic"/>
      <sheetName val="BOD No"/>
      <sheetName val="Base Model"/>
      <sheetName val="Morgan"/>
      <sheetName val="Plains"/>
      <sheetName val="Sempra"/>
      <sheetName val="Conoco"/>
      <sheetName val="Trafigura"/>
      <sheetName val="Astra"/>
      <sheetName val="UBS"/>
      <sheetName val="IDC"/>
      <sheetName val="Power "/>
      <sheetName val="Capex"/>
      <sheetName val="Opex"/>
      <sheetName val=""/>
      <sheetName val="~297354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Dec10"/>
      <sheetName val="RecapNov10"/>
      <sheetName val="RecapOct10"/>
      <sheetName val="RecapSep10"/>
      <sheetName val="RecapAug10"/>
      <sheetName val="RecapJul10"/>
      <sheetName val="RecapJun10"/>
      <sheetName val="RecapMay10"/>
      <sheetName val="RecapApr10"/>
      <sheetName val="RecapMar10"/>
      <sheetName val="RecapFeb10"/>
      <sheetName val="RecapJan10"/>
      <sheetName val="RecapDec09"/>
      <sheetName val="INPUTS"/>
      <sheetName val="Calculation"/>
      <sheetName val="179450"/>
      <sheetName val="179102"/>
      <sheetName val="179105"/>
      <sheetName val="179106"/>
      <sheetName val="179107"/>
      <sheetName val="179109"/>
      <sheetName val="179113 NoLongerCOG"/>
      <sheetName val="179216"/>
      <sheetName val="179215GMRev"/>
      <sheetName val="179345"/>
      <sheetName val="179356"/>
      <sheetName val="179390"/>
      <sheetName val="179470"/>
      <sheetName val="179480"/>
      <sheetName val="179576NODATA"/>
      <sheetName val=" no data"/>
      <sheetName val="2791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NonCash_Transaction_Report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C-DCC Deferred Income Taxes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DEC-DCC-DP Stockholder's Equity"/>
      <sheetName val="BU Stockholder's Equity (BU SE)"/>
      <sheetName val="BU Stockholder's Equity (BU (2)"/>
      <sheetName val="Regulatory Assets (RA)"/>
      <sheetName val="Regulatory Assets - Taxes (RAT)"/>
      <sheetName val="Def Cdt and Other Liab (DCOLO)"/>
      <sheetName val="Asset Retirement Oblig (ARO)"/>
      <sheetName val="DEC-DCC Stockholder's Equity"/>
      <sheetName val="Depr"/>
      <sheetName val="Income_Statement"/>
      <sheetName val="DEC-DCC StockÀ¡_x0006_!_x0000__x0000__x0000__x001e_Ð._x0000__x0000__x0000__x0000_"/>
      <sheetName val="DEC-DCC StockÀ¡_x0006_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al"/>
      <sheetName val="Drivers YTD"/>
      <sheetName val="Index"/>
      <sheetName val="STEEL MKT"/>
      <sheetName val="STEEL MKT YTD"/>
      <sheetName val="US Steel"/>
      <sheetName val="US Steel YTD"/>
      <sheetName val="Suncor"/>
      <sheetName val="Suncor YTD"/>
      <sheetName val="IOL"/>
      <sheetName val="IOL YTD"/>
      <sheetName val="Shell T1"/>
      <sheetName val="Shell T1 YTD"/>
      <sheetName val="Algoma"/>
      <sheetName val="Algoma YTD"/>
      <sheetName val="Dofasco"/>
      <sheetName val="Dofasco YTD"/>
      <sheetName val="BP CANADA ENERGY"/>
      <sheetName val="BP CANADA ENERGY YTD"/>
      <sheetName val="LANXESS T1"/>
      <sheetName val="LANXESS T1 YTD"/>
      <sheetName val="TERRA"/>
      <sheetName val="TERRA YTD"/>
      <sheetName val="CHEMICAL STRETCH"/>
      <sheetName val="CHEMICAL STRETCH YTD"/>
      <sheetName val="CHEMICAL MKT"/>
      <sheetName val="CHEMICAL MKT YTD"/>
      <sheetName val="INEOS NOVA T1"/>
      <sheetName val="INEOS NOVA T1 YTD"/>
      <sheetName val="NOVA (CORUNNA SITE)"/>
      <sheetName val="NOVA (CORUNNA SITE) YTD"/>
      <sheetName val="NOVA-MOORE"/>
      <sheetName val="NOVA-MOORE YTD"/>
      <sheetName val="NOVA-SRCP"/>
      <sheetName val="NOVA-SRCP YTD"/>
      <sheetName val="NOVA-ST CLAIR"/>
      <sheetName val="NOVA-ST CLAIR YTD"/>
      <sheetName val="Affiliated Strategic MKT"/>
      <sheetName val="Affiliated Strategic MKT YTD"/>
      <sheetName val="HAMILTONSPECIALTY T1"/>
      <sheetName val="HAMILTONSPECIALTY T1 YTD"/>
      <sheetName val="AIR LIQUIDE"/>
      <sheetName val="AIR LIQUIDE YTD"/>
      <sheetName val="ALGOMA TUBES-SDA"/>
      <sheetName val="ALGOMA TUBES-SDA YTD"/>
      <sheetName val="BAYCOAT"/>
      <sheetName val="BAYCOAT YTD"/>
      <sheetName val="CARMEUSE"/>
      <sheetName val="CARMEUSE YTD"/>
      <sheetName val="COLUMBIAN CHEMICALS"/>
      <sheetName val="COLUMBIAN CHEMICALS YTD"/>
      <sheetName val="DJ GALVANIZING"/>
      <sheetName val="DJ GALVANIZING YTD"/>
      <sheetName val="DOFASCO TUBULAR T1"/>
      <sheetName val="DOFASCO TUBULAR T1 YTD"/>
      <sheetName val="GERDAU AMERISTEEL T1"/>
      <sheetName val="GERDAU AMERISTEEL T1 YTD"/>
      <sheetName val="MANA"/>
      <sheetName val="MANA YTD"/>
      <sheetName val="MANA BAR MILL"/>
      <sheetName val="MANA BAR MILL YTD"/>
      <sheetName val="MITTAL HAMILTON"/>
      <sheetName val="MITTAL HAMILTON YTD"/>
      <sheetName val="VFT"/>
      <sheetName val="VFT YTD"/>
      <sheetName val="Contract Demands and MAVs"/>
      <sheetName val="Macros"/>
      <sheetName val="VolumeDetails"/>
      <sheetName val="Trend Dashboard Chem and Stee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ING&gt;&gt;&gt;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CLRP"/>
      <sheetName val="&lt;&lt;&lt;REPORTING"/>
      <sheetName val="INPUTS&gt;&gt;&gt;"/>
      <sheetName val="Inputs_ Financial Metrics"/>
      <sheetName val="Inputs_ Units"/>
      <sheetName val="Inputs_ Ownership"/>
      <sheetName val="Inputs_ Income"/>
      <sheetName val="Inputs_ Distribution"/>
      <sheetName val="Inputs_ Curing"/>
      <sheetName val="Inputs_ Depreciation"/>
      <sheetName val="Inputs_ Consol Adj"/>
      <sheetName val="&lt;&lt;&lt;INPUTS"/>
      <sheetName val="Calculation"/>
      <sheetName val="Data Validation"/>
      <sheetName val="EI pick up presenation for CJ 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RPP Disclosure TO CLIENT"/>
      <sheetName val="2010 SPP Disclosure TO CLIENT"/>
      <sheetName val="2010 RPP Disclosure"/>
      <sheetName val="2010 SPP Disclosure"/>
      <sheetName val="RPP Exhibit I"/>
      <sheetName val="DC Conts Exhibit II"/>
      <sheetName val="SPP Exhibit III"/>
      <sheetName val="ALNC by Employer (RPP)"/>
      <sheetName val="ALNC by Employer (SPP)"/>
      <sheetName val="liab"/>
      <sheetName val="Enbridge Head Count Growth"/>
      <sheetName val="2010 and 2011 Conts for PBES"/>
      <sheetName val="RPP"/>
      <sheetName val="RCA"/>
      <sheetName val="CGT"/>
      <sheetName val=" SPP Intraplan (RCA)"/>
      <sheetName val="SPP Intraplan (CGT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DEC"/>
      <sheetName val="DENA"/>
      <sheetName val="Dena Other"/>
      <sheetName val="US Pipes"/>
      <sheetName val="Crescent"/>
      <sheetName val="Duke Power"/>
      <sheetName val="DEM"/>
      <sheetName val="DEI"/>
      <sheetName val="20046"/>
      <sheetName val="DEBS"/>
      <sheetName val="DFD"/>
      <sheetName val="Royal"/>
      <sheetName val="DukeNet"/>
      <sheetName val="Bison"/>
      <sheetName val="Union Gas"/>
      <sheetName val="BC Pipes"/>
      <sheetName val="Cinergy Consolidated"/>
      <sheetName val="CRM FS Hedges"/>
      <sheetName val="Choose B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2003"/>
      <sheetName val="2004"/>
      <sheetName val="2005"/>
      <sheetName val="Data"/>
      <sheetName val="SQ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I-LOB  (2)"/>
      <sheetName val="List of LOBs  EGI receives CAM"/>
    </sheetNames>
    <definedNames>
      <definedName name="_33E0" refersTo="#REF!"/>
      <definedName name="_3402" refersTo="#REF!"/>
      <definedName name="_36D4" refersTo="#REF!"/>
      <definedName name="_36D5" refersTo="#REF!"/>
      <definedName name="_53E0" refersTo="#REF!"/>
      <definedName name="OHWELL" refersTo="#REF!"/>
      <definedName name="OHWELL3" refersTo="#REF!"/>
      <definedName name="OHWELL4" refersTo="#REF!"/>
      <definedName name="oops2" refersTo="#REF!"/>
      <definedName name="oops3" refersTo="#REF!"/>
      <definedName name="oops5" refersTo="#REF!"/>
    </definedNames>
    <sheetDataSet>
      <sheetData sheetId="0"/>
      <sheetData sheetId="1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Annual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Data"/>
      <sheetName val="SQL"/>
      <sheetName val="Module1"/>
      <sheetName val="CIN-14"/>
      <sheetName val="import inc stmt"/>
      <sheetName val="February 99"/>
      <sheetName val="Fin_Sum_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91002"/>
      <sheetName val="L91011"/>
      <sheetName val="L30082-BYR09-CUSD"/>
      <sheetName val="L30081-BYR09-CUSD"/>
      <sheetName val="L30081-CLRP-CUSD-IC"/>
      <sheetName val="L30081-CLRP-CUSD"/>
      <sheetName val="L30082-CLRP-CUSD"/>
      <sheetName val="L30081-FCST09-CUSD"/>
      <sheetName val="L30082-FCST09-CUSD"/>
      <sheetName val="Khalix MAP corp"/>
      <sheetName val="Khalix MAP ops"/>
      <sheetName val="fcst vs fcst"/>
      <sheetName val="budget vs fcst"/>
      <sheetName val="Aspt"/>
      <sheetName val="Stmts (LGL ENTITY)"/>
      <sheetName val="Stmts (Corp)"/>
      <sheetName val="Stmts (Ops)"/>
      <sheetName val="Revenue"/>
      <sheetName val="Revenue Summary"/>
      <sheetName val="Budget vs FERC rev req"/>
      <sheetName val="CapEx"/>
      <sheetName val="Chart1"/>
      <sheetName val="DEBT"/>
      <sheetName val="IntInc"/>
      <sheetName val="TAXES PAY"/>
      <sheetName val="InterCompany"/>
      <sheetName val="L91052 O&amp;A"/>
      <sheetName val="L91051 O&amp;A"/>
      <sheetName val="DEPR &amp; AIDC"/>
      <sheetName val="L91052"/>
      <sheetName val="L91051"/>
      <sheetName val="TSUBACCT"/>
      <sheetName val="Chart2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2 P1"/>
      <sheetName val="Sch 2 P2"/>
      <sheetName val="Sch 2 P3"/>
      <sheetName val="Sch 4 P2"/>
    </sheetNames>
    <sheetDataSet>
      <sheetData sheetId="0"/>
      <sheetData sheetId="1"/>
      <sheetData sheetId="2"/>
      <sheetData sheetId="3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Mgr"/>
      <sheetName val="SEC 3465 DEF TAXES"/>
      <sheetName val="Journal Entries"/>
      <sheetName val="JV Procedures"/>
      <sheetName val="PRORATES"/>
      <sheetName val="T2S(8)"/>
      <sheetName val="Depreciation Exp"/>
      <sheetName val="T2S(1) Rec"/>
      <sheetName val="Sch C3"/>
      <sheetName val="C4-DEC YEAR END"/>
      <sheetName val="Sch C6"/>
      <sheetName val="Sch C7"/>
      <sheetName val="Sch C8"/>
      <sheetName val="Sch C10"/>
      <sheetName val="Sch C9"/>
      <sheetName val="Sch C11"/>
      <sheetName val="Sch C15"/>
      <sheetName val="Sch C19"/>
      <sheetName val="Sch C20"/>
      <sheetName val="Sch C21"/>
      <sheetName val="Sch C22"/>
      <sheetName val="Sch C23"/>
      <sheetName val="Sch C24"/>
      <sheetName val="Sch C25"/>
      <sheetName val="D1"/>
      <sheetName val="D2"/>
      <sheetName val="D3 Calculation Land"/>
      <sheetName val="Disposal Land &amp;Bldg"/>
      <sheetName val="Sch E2"/>
      <sheetName val="Sch E3"/>
      <sheetName val="Sch E6"/>
      <sheetName val="Sch E10"/>
      <sheetName val="ECE AMORT"/>
      <sheetName val="Sch E12"/>
      <sheetName val="Sch E14"/>
      <sheetName val="Sch G2"/>
      <sheetName val="Sch G3p2"/>
      <sheetName val="Sch G4"/>
      <sheetName val="Sch G3"/>
      <sheetName val="Sch G5"/>
      <sheetName val="Sch G6"/>
      <sheetName val="Cost of Removal"/>
      <sheetName val="Sheet1"/>
      <sheetName val="Sheet16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TAXRPRT OCT-09"/>
    </sheetNames>
    <definedNames>
      <definedName name="SCHC10"/>
      <definedName name="SCHC11"/>
      <definedName name="SCHC15"/>
      <definedName name="SCHC19"/>
      <definedName name="SCHC20"/>
      <definedName name="SCHC21"/>
      <definedName name="SCHC22"/>
      <definedName name="SCHC23"/>
      <definedName name="SCHC24"/>
      <definedName name="SCHC25"/>
      <definedName name="SchC3"/>
      <definedName name="SCHC6"/>
      <definedName name="SCHC7"/>
      <definedName name="SCHC8"/>
      <definedName name="schc9"/>
      <definedName name="SchD1"/>
      <definedName name="SCHE10"/>
      <definedName name="SCHE12"/>
      <definedName name="SchE14"/>
      <definedName name="SCHE3"/>
      <definedName name="SCHE6"/>
      <definedName name="SCHECE"/>
      <definedName name="SCHG2"/>
      <definedName name="SCHG3"/>
      <definedName name="SCHG4"/>
      <definedName name="SCHG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Data"/>
      <sheetName val="Sendout Data"/>
    </sheetNames>
    <sheetDataSet>
      <sheetData sheetId="0"/>
      <sheetData sheetId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nadoChart2"/>
      <sheetName val="Tornado"/>
      <sheetName val="Configuratio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egal Disclaimer"/>
      <sheetName val="Table of Contents"/>
      <sheetName val="Exec Cover Page"/>
      <sheetName val="Exec Summary"/>
      <sheetName val="Highlights"/>
      <sheetName val="Corporate Over View"/>
      <sheetName val="Slide 1"/>
      <sheetName val="Slide 1 Data"/>
      <sheetName val="Slide 2"/>
      <sheetName val="Slide 3"/>
      <sheetName val="Slide 4"/>
      <sheetName val="Tornado"/>
      <sheetName val="Earnings Summary"/>
      <sheetName val="Summary"/>
      <sheetName val="Variance Stack"/>
      <sheetName val="Variance Summary"/>
      <sheetName val="Minority Interest"/>
      <sheetName val="Trust Preferred"/>
      <sheetName val="Bud Var Summary (Small)"/>
      <sheetName val="Cash Flow Cover"/>
      <sheetName val="Cash Flow"/>
      <sheetName val="Capex Cover"/>
      <sheetName val="Capex Summary"/>
      <sheetName val="Capex By Qtr"/>
      <sheetName val="EP Cover"/>
      <sheetName val="EP-CAP-Roce"/>
      <sheetName val="Run Rates"/>
      <sheetName val="Run Rate Summary"/>
      <sheetName val="Run Rate By BU "/>
      <sheetName val="Governance Cover"/>
      <sheetName val="Gov "/>
      <sheetName val="Other Cover"/>
      <sheetName val="EBIT Impact"/>
      <sheetName val="Analysis"/>
      <sheetName val="Electric"/>
      <sheetName val="Gas_Trans"/>
      <sheetName val="Field_Svc"/>
      <sheetName val="DENA"/>
      <sheetName val="International Energy"/>
      <sheetName val="Refined Products"/>
      <sheetName val="Ventures"/>
      <sheetName val="Duke Energy Business Services"/>
      <sheetName val="Duke_Other"/>
      <sheetName val="Interest&amp;Tax"/>
      <sheetName val="STI"/>
      <sheetName val="Asset Sales"/>
      <sheetName val="By_Qtr_EPS"/>
      <sheetName val="2003 Trends"/>
      <sheetName val="30 Day EBIT Accuracy"/>
      <sheetName val="EBIT Momentum"/>
      <sheetName val="DENA Budget"/>
      <sheetName val="Asset Sales 7&amp;5"/>
      <sheetName val="Chart Data"/>
      <sheetName val="30 Day Data"/>
      <sheetName val="Module1"/>
      <sheetName val="Variance Analysis"/>
      <sheetName val="Gov by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vable Summary"/>
      <sheetName val="OEB Monitoring Form"/>
      <sheetName val="Invent_Meters_Transp_Data_Rentl"/>
      <sheetName val="Oth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_NAME"/>
      <sheetName val="M_A_N"/>
      <sheetName val="OBI_BUD"/>
      <sheetName val="BUDGET"/>
      <sheetName val="RET"/>
      <sheetName val="DIR_VP"/>
      <sheetName val="PROJ_MON"/>
      <sheetName val="NATCAT"/>
      <sheetName val="MASTER"/>
      <sheetName val="MT"/>
      <sheetName val="MED_JAN-JUN"/>
      <sheetName val="MED_JUL-DEC"/>
      <sheetName val="GL"/>
      <sheetName val="AFE"/>
      <sheetName val="ACFFO"/>
      <sheetName val="MD&amp;A"/>
      <sheetName val="MED_Pivots"/>
      <sheetName val="Summ"/>
      <sheetName val="Report"/>
      <sheetName val="EI"/>
      <sheetName val="Connections"/>
      <sheetName val="Notes"/>
      <sheetName val="Program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 Receivable"/>
      <sheetName val="General Service"/>
      <sheetName val="Carryover"/>
      <sheetName val="Chart5"/>
      <sheetName val="EBP Variance"/>
      <sheetName val="Sheet2"/>
      <sheetName val="Sheet1"/>
      <sheetName val="Sheet1 (2)"/>
      <sheetName val="Billing Cycles"/>
      <sheetName val="Sheet1 (4)"/>
      <sheetName val="Sheet1 (5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rnings"/>
      <sheetName val="Balance Sheet"/>
      <sheetName val="Cashflow"/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P- SO2 Summary"/>
      <sheetName val="DT- SO2 Trades (OLD)"/>
      <sheetName val="DT- SO2 Price"/>
      <sheetName val="DT- SO2 Input"/>
      <sheetName val="DT- SO2 Native Load"/>
      <sheetName val="DT- SO2 Trades"/>
      <sheetName val="CL- SO2 Calcs"/>
      <sheetName val="SO2 Options"/>
      <sheetName val="SO2 POSITION CHANGE"/>
      <sheetName val="SO2 PC Data"/>
      <sheetName val="CH - PC PSI SO2"/>
      <sheetName val="CH - PC CGE SO2"/>
      <sheetName val="NATIVE - NON-NATIVE SPLIT"/>
      <sheetName val="DT - Gen &amp; Emissions"/>
      <sheetName val="PSI SO2"/>
      <sheetName val="CGE SO2"/>
      <sheetName val="CIN SO2"/>
      <sheetName val="DAILY CHANGES"/>
      <sheetName val="SO2 '04"/>
      <sheetName val="SO2 '05"/>
      <sheetName val="CH- DC PSI SO2 '04"/>
      <sheetName val="CH- DC PSI SO2 '05"/>
      <sheetName val="CH - DC CGE SO2 '04"/>
      <sheetName val="CH - DC CGE SO2 '05"/>
      <sheetName val="OLD"/>
      <sheetName val="RP- SO2 Summary #2"/>
      <sheetName val="Torn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Pooled Template"/>
      <sheetName val="I-S "/>
      <sheetName val="Tornado"/>
      <sheetName val="SO2 Options"/>
      <sheetName val="Configurati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uke Ventures"/>
      <sheetName val="Unitary"/>
      <sheetName val="DEFS"/>
      <sheetName val="DENA DETM"/>
      <sheetName val="DE&amp;S"/>
      <sheetName val="DFD"/>
      <sheetName val="DSI"/>
      <sheetName val="Electric"/>
      <sheetName val="DEGT"/>
      <sheetName val="DEM"/>
      <sheetName val="DEM Savings"/>
      <sheetName val="Tax Rates"/>
      <sheetName val="2000 Summary"/>
      <sheetName val="Duke_Ventures"/>
      <sheetName val="DENA_DETM"/>
      <sheetName val="DEM_Savings"/>
      <sheetName val="Tax_Rates"/>
      <sheetName val="2000_Summary"/>
      <sheetName val="Duke_Ventures1"/>
      <sheetName val="DENA_DETM1"/>
      <sheetName val="DEM_Savings1"/>
      <sheetName val="Tax_Rates1"/>
      <sheetName val="2000_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DR_I15"/>
      <sheetName val="Jan 2014"/>
      <sheetName val="Feb 2014"/>
      <sheetName val="Mar 2014"/>
      <sheetName val="Apr 2014"/>
      <sheetName val="May 2014"/>
      <sheetName val="June 2014"/>
      <sheetName val="July 2014"/>
      <sheetName val="August 2014"/>
      <sheetName val="September 2014"/>
      <sheetName val="October 2014"/>
      <sheetName val="November 2014"/>
      <sheetName val="December 2014"/>
      <sheetName val="Delayed Payment Charges"/>
      <sheetName val="Banner Aged AR"/>
      <sheetName val="Late Payment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1 Verf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  <sheetName val="Input"/>
      <sheetName val="Refre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1"/>
      <sheetName val="SCH MGR"/>
      <sheetName val="Tax Dept Inputs"/>
      <sheetName val="Budget Tax Accrual"/>
      <sheetName val="T2S(1) Rec"/>
      <sheetName val="Instalments"/>
      <sheetName val="SEC 3465 DEF TAXES "/>
      <sheetName val="DEFTAXES"/>
      <sheetName val="Capital Taxes"/>
      <sheetName val="Sch C3"/>
      <sheetName val="C4"/>
      <sheetName val="Sch C6"/>
      <sheetName val="Sch C7"/>
      <sheetName val="Sch C8"/>
      <sheetName val="Sch C10"/>
      <sheetName val="Sch C9"/>
      <sheetName val="Sch C11"/>
      <sheetName val="Sch C21"/>
      <sheetName val="Sch C15"/>
      <sheetName val="Sch C19"/>
      <sheetName val="Sch C20"/>
      <sheetName val="Sch C22"/>
      <sheetName val="Sch C23"/>
      <sheetName val="Sch C24"/>
      <sheetName val="D2"/>
      <sheetName val="D1"/>
      <sheetName val="Mississauga"/>
      <sheetName val="Whitby"/>
      <sheetName val="Peterborough"/>
      <sheetName val="Leswyn"/>
      <sheetName val="Sch C25"/>
      <sheetName val="Sch E3"/>
      <sheetName val="Sch E6"/>
      <sheetName val="ECE AMORT"/>
      <sheetName val="Sch E10 "/>
      <sheetName val="Sch E12"/>
      <sheetName val="Sch E14"/>
      <sheetName val="Sch G4"/>
      <sheetName val="Sch G3 - NOT IN USE"/>
      <sheetName val="Sch G3 -OH deductible"/>
      <sheetName val="Sch G3 -1997"/>
      <sheetName val="Sch G5"/>
      <sheetName val="Sch G6"/>
      <sheetName val="Sheet17"/>
      <sheetName val="Sheet16"/>
      <sheetName val="Module1"/>
      <sheetName val="Module2"/>
      <sheetName val="Module3"/>
      <sheetName val="UTAXREC23Impact#1"/>
    </sheetNames>
    <definedNames>
      <definedName name="T2S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 Tab"/>
      <sheetName val="Template Setup Tab"/>
      <sheetName val="DEFAULT FORMULA WITH SET UP"/>
    </sheetNames>
    <definedNames>
      <definedName name="_3400" refersTo="#REF!"/>
      <definedName name="_3401" refersTo="#REF!"/>
    </definedNames>
    <sheetDataSet>
      <sheetData sheetId="0"/>
      <sheetData sheetId="1" refreshError="1"/>
      <sheetData sheetId="2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Assets"/>
      <sheetName val="exp AVA"/>
      <sheetName val="Funding"/>
      <sheetName val="OBRA"/>
      <sheetName val="RPA"/>
      <sheetName val="Min"/>
      <sheetName val="Amort"/>
      <sheetName val="Max"/>
      <sheetName val="GL"/>
      <sheetName val="FASB"/>
      <sheetName val="FAS 87 (7.5 4.0)"/>
      <sheetName val="FAS 87 (7.5 4.0) 5 GL"/>
      <sheetName val="FAS 87 (7.5 4.0) 5 GL 3 MRVA"/>
      <sheetName val="FAS (7.5 4.5)"/>
      <sheetName val="FAS (7.5 4.5) Rev Meth"/>
      <sheetName val="FAS 87 (7.00)"/>
      <sheetName val="FAS 87 (8.00)"/>
      <sheetName val="Interpolations"/>
      <sheetName val="PI"/>
      <sheetName val="RPA 120%"/>
      <sheetName val="Min 120%"/>
      <sheetName val="Assets BC"/>
      <sheetName val="FAS 35"/>
      <sheetName val="Min After CB"/>
      <sheetName val="Min 8.5%"/>
      <sheetName val="Min After Ret Term"/>
      <sheetName val="FASB d Sensitivity"/>
      <sheetName val="FAS 87 (6.75 4.0)"/>
      <sheetName val="FAS 87 (6.00 4.0)"/>
      <sheetName val="FAS 87 (6.00 4.0) Term Chg"/>
      <sheetName val="FAS 87 (6.25 4.0) Term Chg"/>
      <sheetName val="Interp. FASB"/>
      <sheetName val="Interp. Funding, CL"/>
      <sheetName val="Interp. Inactive, LTD"/>
      <sheetName val="FAS35 2"/>
      <sheetName val="063003 Corp Mgmt R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tract"/>
      <sheetName val="lead sheet-fx"/>
      <sheetName val="lead sheet-IR"/>
      <sheetName val="LTFX"/>
      <sheetName val="MONTHLY-recon sheet"/>
      <sheetName val="EI-ERM-backup"/>
      <sheetName val="EGSI-EI-backup"/>
      <sheetName val="EGDI-backup"/>
      <sheetName val="EPI-backup"/>
      <sheetName val="St.Law-EI-backup"/>
      <sheetName val="all data-do not print (3)"/>
      <sheetName val="all data-do not print"/>
      <sheetName val="all data-do not print (2)"/>
      <sheetName val="ermus"/>
      <sheetName val="Tidal-FX"/>
      <sheetName val="TMR-qtrly"/>
      <sheetName val="TMR1"/>
      <sheetName val="Dealer Validation-ENB-mthly"/>
      <sheetName val="OCI"/>
      <sheetName val="Cashflow hedges-summary"/>
      <sheetName val="net investment-summary"/>
      <sheetName val="net investment-pfwd-dont print"/>
      <sheetName val="net investment-clh-dont print"/>
      <sheetName val="net investment-fx-fwd-dont prnt"/>
      <sheetName val="fair value hedge"/>
      <sheetName val="EEP-CAD"/>
      <sheetName val="IAS"/>
      <sheetName val="St Lawrence"/>
      <sheetName val="EGDI"/>
      <sheetName val="EPI"/>
      <sheetName val="eep-email"/>
      <sheetName val="EEP-TMR"/>
      <sheetName val="EEP-EEC-dealer val"/>
      <sheetName val="source-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Update Sheet"/>
      <sheetName val="063003 Corp Mgmt Rpt"/>
      <sheetName val="Input"/>
      <sheetName val="Corp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ABLE"/>
      <sheetName val="ADDTOBOO "/>
      <sheetName val="DEDFROMB "/>
      <sheetName val="PAYABLE (2)"/>
      <sheetName val="PAYABLE (3)"/>
      <sheetName val="APPORSUM"/>
      <sheetName val="APPORIPLE"/>
      <sheetName val="propfact"/>
      <sheetName val="payroll factor"/>
      <sheetName val="sales factor"/>
      <sheetName val="appsumportal"/>
      <sheetName val="NDUNITARY"/>
      <sheetName val="MNUNITARY"/>
      <sheetName val="MISBT"/>
      <sheetName val="ESTPM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DTOBOO_"/>
      <sheetName val="DEDFROMB_"/>
      <sheetName val="PAYABLE_(2)"/>
      <sheetName val="PAYABLE_(3)"/>
      <sheetName val="payroll_factor"/>
      <sheetName val="sales_factor"/>
      <sheetName val="PAYLPL"/>
      <sheetName val="BS_A1009YTD"/>
      <sheetName val="Fin Pos (whole dollar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Actual vs BA Schedule"/>
      <sheetName val="Throughput by Month"/>
      <sheetName val="Inputs"/>
      <sheetName val="2014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by Rate and RevType"/>
      <sheetName val="Customer Billing Units"/>
      <sheetName val="Vol Pivot"/>
      <sheetName val="RevPivot"/>
      <sheetName val="Rev T1 T2"/>
      <sheetName val="RevMontly no GS"/>
      <sheetName val="Data"/>
      <sheetName val="RatePivots"/>
      <sheetName val="Rates"/>
      <sheetName val="T1L Data"/>
      <sheetName val="T1Demands"/>
      <sheetName val="T1Demand Fix"/>
      <sheetName val="PowerCommodity North"/>
      <sheetName val="PowerCommodity South"/>
      <sheetName val="Halton Overrun"/>
      <sheetName val="CSF Power"/>
      <sheetName val="T4 Overrun"/>
      <sheetName val="Chem Steel Overrun"/>
      <sheetName val="Rate Table"/>
      <sheetName val="BT20 Weather"/>
      <sheetName val="T4 Weather"/>
      <sheetName val="T5 Weather"/>
      <sheetName val="25B2B Gas Supply"/>
      <sheetName val="T1DemandFix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"/>
      <sheetName val="Contract Demand"/>
      <sheetName val="Trans1 Volumes"/>
      <sheetName val="Trans2 Volumes"/>
      <sheetName val="Throughput Volumes"/>
      <sheetName val="Revenue Summary by Component"/>
      <sheetName val="Total Distribution Revenues"/>
      <sheetName val="Customer Charge Revenues"/>
      <sheetName val="Delivery Commodity Revenues"/>
      <sheetName val="Delivery Demand Revenues"/>
      <sheetName val="avg com rates"/>
      <sheetName val="Gas Supply Commodity Revenues"/>
      <sheetName val="Gas Supply Demand Revenues"/>
      <sheetName val="Trans1 Commodity Revenues"/>
      <sheetName val="Trans2 Commodity Revenues"/>
      <sheetName val="Fixed Customer Charges"/>
      <sheetName val="Delivery Commodity Rates"/>
      <sheetName val="Delivery Demand Rates"/>
      <sheetName val="Gas Supply Commodity Rates"/>
      <sheetName val="Gas Supply Demand Rates"/>
      <sheetName val="Trans1 Commodity Rates"/>
      <sheetName val="Trans2 Commodity Rate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idated"/>
      <sheetName val="Nugget Corp"/>
      <sheetName val="Transmission"/>
      <sheetName val="Distribution"/>
      <sheetName val="Services"/>
      <sheetName val="Power"/>
      <sheetName val="International"/>
      <sheetName val="Corporate"/>
      <sheetName val="Other Corp"/>
      <sheetName val="PL &amp; Fld Svc"/>
      <sheetName val="Non-Reg Fld Svc"/>
      <sheetName val="Foothills"/>
      <sheetName val="Sulphur"/>
      <sheetName val="Empire"/>
      <sheetName val="St. Clair"/>
      <sheetName val="Alliance"/>
      <sheetName val="Aux Sable"/>
      <sheetName val="M&amp;NE CDA"/>
      <sheetName val="M&amp;NE US"/>
      <sheetName val="Vector"/>
      <sheetName val="Union Gas"/>
      <sheetName val="Centra BC"/>
      <sheetName val="Centra Whis"/>
      <sheetName val="Centra Hlds"/>
      <sheetName val="Centra MN"/>
      <sheetName val="PNG"/>
      <sheetName val="Nugget Capital"/>
      <sheetName val="Engage"/>
      <sheetName val="Enlogix"/>
      <sheetName val="Union Energy"/>
      <sheetName val="Bayside"/>
      <sheetName val="Frederickson"/>
      <sheetName val="Pwr Mngd Grwth"/>
      <sheetName val="PJP"/>
      <sheetName val="Shanghai"/>
      <sheetName val="Campeche"/>
      <sheetName val="Cantarell"/>
      <sheetName val="Pow Bus Dvlpmnt"/>
      <sheetName val="Bus Dvlpmnt"/>
      <sheetName val="Mack. Val."/>
      <sheetName val="Nugget Risk"/>
      <sheetName val="Purchase Price Adj"/>
      <sheetName val="Pfd"/>
      <sheetName val="US Bal Sheet"/>
      <sheetName val="P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2"/>
      <sheetName val="CRITERIA3"/>
      <sheetName val="ADI upload (A09)"/>
      <sheetName val="CRITERIA5"/>
      <sheetName val="CRITERIA8"/>
      <sheetName val="Contact parties"/>
      <sheetName val="ME EPU (A09C) ADI"/>
      <sheetName val="EEP &amp; EECI (ME) EPU (A09C)"/>
      <sheetName val="EA EPU (A09B) ADI"/>
      <sheetName val="EEP &amp; EECI (EA) Equity pu A09B"/>
      <sheetName val="CRITERIA7"/>
      <sheetName val="AC EPU (A09A) ADI"/>
      <sheetName val="EEP &amp; EECI (AC) Equity pu A09A"/>
      <sheetName val="EEP EPU (A09 ADI )"/>
      <sheetName val="EEP Equity Pick Up A09"/>
      <sheetName val="CRITERIA4"/>
      <sheetName val="CRITERIA6"/>
      <sheetName val="CRITERIA1"/>
      <sheetName val="EEP Equity Pick Up A09 (rev)"/>
      <sheetName val="EEP Equity Pick Up A09 (topside"/>
      <sheetName val="Nov A09"/>
      <sheetName val="EECI &amp; EEM Equity &amp; Hist Depre "/>
      <sheetName val="Sheet1"/>
      <sheetName val="Ownership"/>
      <sheetName val="Ownership 05.15.2012"/>
      <sheetName val="Ownership 05.02.2012 (Private)"/>
      <sheetName val="1) Ownership Feb 14 2012"/>
      <sheetName val="1) Ownership December 21 2011"/>
      <sheetName val="Ownership 10.05.2010"/>
      <sheetName val="Ownership 09.302010"/>
      <sheetName val="Ownership 08.31.2010"/>
      <sheetName val="Ownership 07.06.2010 ESP"/>
      <sheetName val="Ownership 06.01.2010 ESP"/>
      <sheetName val="Ownership 05.14.2010"/>
      <sheetName val="Ownership 02.12.2010"/>
      <sheetName val="Ownership 11.13.09"/>
      <sheetName val="Ownership 10.14.09"/>
      <sheetName val="Ownership 08.14.09"/>
      <sheetName val="1) Ownership Summary_11.12.2010"/>
      <sheetName val="Hist Depr Sch 2013 (for 2014)"/>
      <sheetName val="Hist Depre Sch 2012 (for 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ed Profiles"/>
      <sheetName val="CME Real Time"/>
      <sheetName val="Dawn Basis"/>
      <sheetName val="Data"/>
      <sheetName val="S&amp;L Matrix"/>
      <sheetName val="Sheet1"/>
      <sheetName val="Sheet2"/>
      <sheetName val="Sheet3"/>
      <sheetName val="Subtotal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efinitions"/>
      <sheetName val="Factors"/>
      <sheetName val="STORAGE"/>
      <sheetName val="SYSINTEGRITY"/>
      <sheetName val="Direct Assignments"/>
      <sheetName val="ExUtSp"/>
      <sheetName val="Cross Charg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I"/>
      <sheetName val="Func Inputs"/>
      <sheetName val="Func"/>
      <sheetName val="Class"/>
      <sheetName val="Alloc"/>
      <sheetName val="O&amp;M"/>
      <sheetName val="Loadings"/>
      <sheetName val="Districts"/>
      <sheetName val="O&amp;M Other"/>
      <sheetName val="S&amp;T Plant"/>
      <sheetName val="PropTax"/>
      <sheetName val="MinPlant"/>
      <sheetName val="Pipe Data"/>
      <sheetName val="Ex-Vol"/>
      <sheetName val="In-Vol&amp;Custs"/>
      <sheetName val="Sys Int"/>
      <sheetName val="Supply Source"/>
      <sheetName val="Storage"/>
      <sheetName val="Transmission"/>
      <sheetName val="Fuel&amp;UFG"/>
      <sheetName val="GenOps&amp;Eng"/>
      <sheetName val="N-Mains&amp;MR"/>
      <sheetName val="N-DD"/>
      <sheetName val="N-ServReg&amp;CS"/>
      <sheetName val="N-Gas Supply"/>
      <sheetName val="Macros"/>
      <sheetName val="Serv&amp;Stn Data "/>
      <sheetName val="Serv&amp;Stn Data(Old data)"/>
      <sheetName val="Sales Promo"/>
      <sheetName val="COG"/>
      <sheetName val="CallTime"/>
      <sheetName val="CustAcctng"/>
      <sheetName val="M13M16"/>
      <sheetName val="S-Serv&amp;Stn"/>
      <sheetName val="N-Serv,Reg&amp;CS"/>
      <sheetName val="N-Serv&amp;Reg"/>
      <sheetName val="Plant Direct Assign"/>
      <sheetName val="Serv&amp;Stn Data (Copy) (2)"/>
      <sheetName val="Serv&amp;Stn Data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ournal Entry Form"/>
      <sheetName val="TCPL Reclass"/>
      <sheetName val="Intercompany Accrual"/>
      <sheetName val="Intercompany Accrual (2)"/>
      <sheetName val="AR Accrual"/>
      <sheetName val="Intercompany Accrual "/>
      <sheetName val="AR Accrual (2)"/>
      <sheetName val="Aug10 - AP Accrual"/>
      <sheetName val="HUB345E04- Mar09"/>
      <sheetName val="Aug10 - Actual (2)"/>
      <sheetName val="Aug10 - Actual"/>
      <sheetName val="Aug10 - Cost Accrual"/>
      <sheetName val="Aug09- HUB317E39- Sep09"/>
      <sheetName val="Aug09- HUB345E108- Sep09"/>
      <sheetName val="Aug09- HUB510E02- Sep09"/>
      <sheetName val="Aug09- HUB521E04- Sep09"/>
      <sheetName val="Sep09-HUB345E109- Oct09"/>
      <sheetName val="Aug10 - Cost Accrual (2)"/>
      <sheetName val="Aug10 - Cost Accrual (3)"/>
      <sheetName val="Aug10 - Cost Accrual (4)"/>
      <sheetName val="Aug10- Rev Amort Recs "/>
      <sheetName val="Aug10- Rev Amort Recs (2)"/>
      <sheetName val="Jun09- HUB034E80- May10"/>
      <sheetName val="Jun09- HUB345E99- May10"/>
      <sheetName val="Aug09- HUB345E105- Jul10"/>
      <sheetName val="HUB349E04- Mar09"/>
      <sheetName val="HUB143E96- Mar09"/>
      <sheetName val="HUB345E05- Mar09"/>
      <sheetName val="HUB345E09- Mar09"/>
      <sheetName val="HUB521E03- Mar09"/>
      <sheetName val="HUB356E07- Mar09"/>
      <sheetName val="HUB345E58- Apr09"/>
      <sheetName val="Apr10- HUB345E126- Dec10"/>
      <sheetName val="Apr10- HUB503E33- Dec10"/>
      <sheetName val="June10- HUB034E81- Dec10"/>
      <sheetName val="June10- HUB241E52- Dec10"/>
      <sheetName val="Aug10- HUB345E101- Jul12"/>
      <sheetName val="Apr10- HUB369E05- Aug12"/>
      <sheetName val="Apr10- HUB034E83- Oct12"/>
      <sheetName val="Apr10- HUB040E42- Oct12"/>
      <sheetName val="Apr10- HUB317E40- Oct12"/>
      <sheetName val="Apr10- HUB329E04- Oct12"/>
      <sheetName val="Apr10- HUB329E05- Oct12"/>
      <sheetName val="Apr10- HUB349E07- Oct12"/>
      <sheetName val="Apr10- HUB561E03- Oct12"/>
      <sheetName val="Jun10-HUB561E08 - July12"/>
      <sheetName val="Jun10-HUB561E09 - July12"/>
      <sheetName val="Jun10-HUB558E02 - July12"/>
      <sheetName val="Jun10-HUB030E32- July12"/>
      <sheetName val="Jun10-HUB503E34 - July12"/>
      <sheetName val="Jun10-HUB345E134 - July12"/>
      <sheetName val="Bluewater Sto"/>
      <sheetName val="SASPL"/>
      <sheetName val="MHP St Clair"/>
      <sheetName val="HTLP"/>
      <sheetName val="W10-01 Long Term Deal"/>
      <sheetName val="Bluewater Stor"/>
      <sheetName val="FX"/>
      <sheetName val="FX - 2010"/>
      <sheetName val="FX- 2009"/>
      <sheetName val="FX- 2008"/>
      <sheetName val="FX-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ona"/>
      <sheetName val="So Diana"/>
      <sheetName val="MadMarsh"/>
      <sheetName val="RD inputs"/>
      <sheetName val="Inputs"/>
      <sheetName val="Volumes"/>
      <sheetName val="Calcs"/>
      <sheetName val="Eunice"/>
      <sheetName val="Eunice monthly"/>
      <sheetName val="Lowry"/>
      <sheetName val="Vastar"/>
      <sheetName val="Maintain As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_EQUITY_Field Serv"/>
      <sheetName val="Needs Dates"/>
      <sheetName val="Executive Summary"/>
      <sheetName val="Fin_Sum_Repor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ain Asset"/>
      <sheetName val="SEVOCO"/>
      <sheetName val="Third Party Lease"/>
      <sheetName val="Convert to Gas"/>
      <sheetName val="Hist Perf Charts"/>
      <sheetName val="OPEX Details"/>
      <sheetName val="Oth Charts"/>
      <sheetName val="Opt 1 Spider"/>
      <sheetName val="Opt 2 Spider"/>
      <sheetName val="Opt 3 Spid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Enbridge Model"/>
      <sheetName val="Tax Depreciation"/>
      <sheetName val="Rev&amp;Exp"/>
      <sheetName val="Changes"/>
      <sheetName val="MLP Output"/>
      <sheetName val="FULL EPS MLP"/>
      <sheetName val="Enbridge MLP"/>
      <sheetName val="EPS"/>
      <sheetName val="Monthly Run Deferred Tax"/>
      <sheetName val="Monthly Depreciation"/>
      <sheetName val="Annual Depreciation"/>
      <sheetName val="Graph"/>
      <sheetName val="MLP Assumptions"/>
      <sheetName val="MLP Input"/>
      <sheetName val="Enb EPS"/>
      <sheetName val="Simplified Roll In"/>
      <sheetName val="Distribution"/>
      <sheetName val="IGNORE =&gt;"/>
      <sheetName val="MidcoastTotal"/>
      <sheetName val="Midcoast Roll-In"/>
      <sheetName val="Enbridge Cash Flow"/>
      <sheetName val="GOM Rig Forecast"/>
      <sheetName val="Floaters"/>
      <sheetName val="Jackups"/>
      <sheetName val="WellsByRegion"/>
      <sheetName val="wells"/>
      <sheetName val="EPS Equity Organic"/>
      <sheetName val="Tesoro1-02-18B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  <sheetName val="Executive Summary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s"/>
      <sheetName val="Pres (2)"/>
      <sheetName val="RiskOpp"/>
      <sheetName val="Summary"/>
      <sheetName val="2010 O&amp;M 7+5 Forecast_sendout"/>
    </sheetNames>
    <definedNames>
      <definedName name="_xlbgnm.a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rocedures"/>
      <sheetName val="Legacy ENBRIDGE PCE - CAD"/>
      <sheetName val="B. How to attach backup"/>
      <sheetName val="C. Thresholds"/>
      <sheetName val="D. Approvers"/>
      <sheetName val="Dropdown Lists"/>
      <sheetName val="Accounts and Entiti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al Form"/>
      <sheetName val="Validation"/>
      <sheetName val="Dec-18-19 - PACS Accruals"/>
    </sheetNames>
    <sheetDataSet>
      <sheetData sheetId="0"/>
      <sheetData sheetId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Sheet"/>
      <sheetName val="Input Page"/>
      <sheetName val="Assets"/>
      <sheetName val="Assets (BC)"/>
      <sheetName val="Liabilities"/>
      <sheetName val="RPA"/>
      <sheetName val="FAS 35"/>
      <sheetName val="Min 8.50% Before All"/>
      <sheetName val="Min 8.50% After All (83GAM)"/>
      <sheetName val="Min 8.50% After All"/>
      <sheetName val="Quart"/>
      <sheetName val="Amort"/>
      <sheetName val="Max"/>
      <sheetName val="Exp GL"/>
      <sheetName val="FASB"/>
      <sheetName val="FAS 87 (6.25 4.0) BC"/>
      <sheetName val="FAS 87 (6.25 4.0) RP2000"/>
      <sheetName val="FAS 87 (5.25 4.0) RP2000"/>
      <sheetName val="Interp. Funding, CL"/>
      <sheetName val="Interp. FASB"/>
      <sheetName val="Interp. Inactive"/>
      <sheetName val="PI 2"/>
      <sheetName val="Pay Incr"/>
      <sheetName val="Executive Summary"/>
      <sheetName val="Fin_Sum_Report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Year sum"/>
      <sheetName val="ConslCashGen"/>
      <sheetName val="Data1"/>
      <sheetName val="Configuration"/>
      <sheetName val="ConslCF2"/>
      <sheetName val="ConslCFVar"/>
      <sheetName val="SelectPeriod1"/>
      <sheetName val="SelectPeriod2"/>
      <sheetName val="SelectPeriod Var"/>
      <sheetName val="ConslCF1"/>
      <sheetName val="Yr1Actuals"/>
      <sheetName val="CurRun vs PrevRun Yr1Actuals"/>
      <sheetName val="Yr1FullYr"/>
      <sheetName val="CurRun vs PrevRun Yr1FullYr"/>
      <sheetName val="SelectBURun1"/>
      <sheetName val="SelectBURun2"/>
      <sheetName val="SelectBU Var"/>
      <sheetName val="Yr2Run1"/>
      <sheetName val="Yr2Run2"/>
      <sheetName val="Yr2Var"/>
      <sheetName val="Yr3Run1"/>
      <sheetName val="Yr3Run2"/>
      <sheetName val="Yr3Var"/>
      <sheetName val="Yr4Run1"/>
      <sheetName val="Yr4Run2"/>
      <sheetName val="Yr4Var"/>
      <sheetName val="Data2"/>
      <sheetName val="SQL"/>
      <sheetName val="Module1"/>
      <sheetName val="EBITDA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SU_Sources Uses"/>
      <sheetName val="Funds&amp;Cash"/>
      <sheetName val="Cash Gen Recon"/>
      <sheetName val="BU Forecast Pd"/>
      <sheetName val="BU Actuals"/>
      <sheetName val="Div Analysis"/>
      <sheetName val="Summary"/>
      <sheetName val="5TR1 Interest"/>
      <sheetName val="&quot;Other&quot; detail-Full Yr"/>
      <sheetName val="SU_Cash Flow PULL"/>
      <sheetName val="SU_Misc CF PULL"/>
      <sheetName val="SU_Misc IS  PULL"/>
      <sheetName val="SU_Other PULL"/>
      <sheetName val="SU_Deferred Taxes PULL"/>
      <sheetName val="Funds_IS PULL"/>
      <sheetName val="Funds_DEFS Cash Pull"/>
      <sheetName val="Funds_CF PULL"/>
      <sheetName val="BU_IS PULL"/>
      <sheetName val="BU_CF Check PULL"/>
      <sheetName val="BU_CF PULL"/>
      <sheetName val="End of Cur Month Cash"/>
      <sheetName val="End of Prior Month Cash"/>
      <sheetName val="End of 1Q Cash"/>
      <sheetName val="End of 2004 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Supply &amp; Fuel $"/>
      <sheetName val="Invoice Summary"/>
      <sheetName val="Trans &amp; Stor - Commodity $"/>
      <sheetName val="Trans &amp; Stor - Demand $"/>
      <sheetName val="Adjustments"/>
      <sheetName val="Reconciliations"/>
      <sheetName val="Rates"/>
      <sheetName val="Supply Contract Log Sheet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  <sheetName val="DatabaseLin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e Disc"/>
      <sheetName val="GLOBE Exp"/>
      <sheetName val="All Summary DB Disc Exhibits"/>
      <sheetName val="All Summary DB Prj Exp Exhibits"/>
      <sheetName val="2018 EI RPP Expense"/>
      <sheetName val="2017 EI RPP Disclosure"/>
      <sheetName val="2018 EI SPP Expense"/>
      <sheetName val="EI SPP Disclosure 2017"/>
      <sheetName val="2018 EGD RPP Expense"/>
      <sheetName val="2017 EGD RPP Disclosure"/>
      <sheetName val="2018 PC Expense"/>
      <sheetName val="2017 PC Disclosure"/>
      <sheetName val="2018 Westcoast Expense"/>
      <sheetName val="2017 Westcoast Disclosure"/>
      <sheetName val="2018 MS Expense"/>
      <sheetName val="2017 MS Disclosure"/>
      <sheetName val="2018 SERP Expense"/>
      <sheetName val="2017 SERP Disclosure"/>
      <sheetName val="PC Globe"/>
      <sheetName val="PC Expense"/>
      <sheetName val="EGD Expense"/>
      <sheetName val="EGD Globe"/>
      <sheetName val="EI RPP Expense"/>
      <sheetName val="EI Globe"/>
      <sheetName val="SPP Globe"/>
      <sheetName val="EI SPP Expense"/>
      <sheetName val="Westcoast Expense"/>
      <sheetName val="Westcoast Globe"/>
      <sheetName val="MS Expense"/>
      <sheetName val="MS Globe"/>
      <sheetName val="SERP Expense"/>
      <sheetName val="SERP Glob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_Driver"/>
      <sheetName val="stretch"/>
      <sheetName val="Stre"/>
      <sheetName val="HL"/>
      <sheetName val="HLYTD"/>
      <sheetName val="Highlight"/>
      <sheetName val="FcstChange"/>
      <sheetName val="GDAnalysis"/>
      <sheetName val="GD earnings"/>
      <sheetName val="GD"/>
      <sheetName val="FcstVar"/>
      <sheetName val="EGDcapital"/>
      <sheetName val="CapitalROY"/>
      <sheetName val="spending graph"/>
      <sheetName val="300bpt"/>
      <sheetName val="Risk&amp;Opp"/>
      <sheetName val="GDOpps"/>
      <sheetName val="EGNB"/>
      <sheetName val="YTD"/>
      <sheetName val="Scorecard"/>
      <sheetName val="O&amp;MTrend"/>
      <sheetName val="Sheet1"/>
      <sheetName val="O&amp;M update"/>
      <sheetName val="O&amp;M Drivers"/>
      <sheetName val="O&amp;M Drivers_DK"/>
      <sheetName val="Events Table"/>
      <sheetName val="O&amp;M Drivers (bkup)"/>
      <sheetName val="O&amp;M events"/>
      <sheetName val="Earnings forecast evol"/>
      <sheetName val="O&amp;M Tracking"/>
      <sheetName val="O&amp;M Fcst Track"/>
      <sheetName val="Lock"/>
      <sheetName val="O&amp;MDept"/>
      <sheetName val="C vs. NC"/>
      <sheetName val="CISCCA"/>
      <sheetName val="Earnings Drivers"/>
      <sheetName val="11 Roll"/>
      <sheetName val="R&amp;O"/>
      <sheetName val="Update"/>
      <sheetName val="Gap"/>
      <sheetName val="CCA"/>
      <sheetName val="Opp"/>
      <sheetName val="2_YTD"/>
      <sheetName val="3_Fcst_Adj"/>
      <sheetName val="4_O&amp;M_Stre"/>
      <sheetName val="O&amp;M_Stretch"/>
      <sheetName val="Fcst"/>
      <sheetName val="Allot Stretch"/>
      <sheetName val="09 Roll"/>
      <sheetName val="09 Slides"/>
      <sheetName val="Pension"/>
      <sheetName val="7.R&amp;O"/>
      <sheetName val="Stret"/>
      <sheetName val="ROE"/>
      <sheetName val="Q1-Q4"/>
      <sheetName val="Q1-Q4 (2)"/>
      <sheetName val="Q1-Q4 (3)"/>
      <sheetName val="Q1-Q4 O&amp;M"/>
      <sheetName val="O&amp;M Q"/>
      <sheetName val="O&amp;M Var Budget"/>
      <sheetName val="SC"/>
      <sheetName val="reports"/>
      <sheetName val="Tax"/>
      <sheetName val="Taxrate"/>
      <sheetName val="0&amp;12-S1"/>
      <sheetName val="Stretch Track"/>
      <sheetName val="Worksheet in Sept 2011 Results "/>
    </sheetNames>
    <definedNames>
      <definedName name="_____________a1" refersTo="#REF!"/>
      <definedName name="____________a1" refersTo="#REF!"/>
      <definedName name="__________a1" refersTo="#REF!"/>
      <definedName name="_________a1" refersTo="#REF!"/>
      <definedName name="________a1" refersTo="#REF!"/>
      <definedName name="_______a1" refersTo="#REF!"/>
      <definedName name="______a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Disclosures"/>
      <sheetName val="2011 RPP Expense"/>
      <sheetName val="2011 SPP Expense"/>
      <sheetName val="2011 RPP Disclosure"/>
      <sheetName val="2011 SPP Disclosure"/>
      <sheetName val="SPP Intraplan Trfrs"/>
      <sheetName val="DC Conts Exhibit II"/>
      <sheetName val="SPP Exhibit III"/>
      <sheetName val="RPP Exhibit I"/>
      <sheetName val="ALNC by Employer (RPP)"/>
      <sheetName val="ALNC by Employer (SPP)"/>
      <sheetName val="EI RPP 4.80% and 5.00%"/>
      <sheetName val="EISPP 4.80% and 5.00%"/>
      <sheetName val="Special Deal 4.80% and 5.00%"/>
      <sheetName val="GRS Liabilities"/>
      <sheetName val="Enbridge Head Count Growth"/>
      <sheetName val="2010 and 2011 Conts for PBES"/>
      <sheetName val="RPP"/>
      <sheetName val="CGT"/>
      <sheetName val="RCA"/>
      <sheetName val=" SPP Intraplan (RCA)"/>
      <sheetName val="SPP Intraplan (CG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- Sendout Changes"/>
      <sheetName val="Opening Inventory Calcs"/>
      <sheetName val="Monthly Plan"/>
      <sheetName val="Sendout Data"/>
      <sheetName val="Beg Inv Volume"/>
      <sheetName val="End Inv Vol"/>
      <sheetName val="Excess Capacity (Upstream Nor)"/>
      <sheetName val="Excess Capacity (Upstream Sth)"/>
      <sheetName val="Excess Capacity (Pipe)"/>
      <sheetName val="Outflow Ustrm(Net Flow on Pipe)"/>
      <sheetName val="Outflow (Net Flow on Pipe)"/>
      <sheetName val="Served North Dawn (Demand)"/>
      <sheetName val="Rate 25 Regular (Demand)"/>
      <sheetName val="Served South (Demand)"/>
      <sheetName val="Served (Demand)"/>
      <sheetName val="N-Served (Demand) BT Regular"/>
      <sheetName val="N-Served (Demand) BT Contract"/>
      <sheetName val="N-Served (Demand) ABCT"/>
      <sheetName val="N-Served (Demand) Sys Regular"/>
      <sheetName val="N-Served (Demand) Sys Contract"/>
      <sheetName val="Unserved (Demand)"/>
      <sheetName val="Surplus (Upstream Supply)"/>
      <sheetName val="Surplus (Should not be any)"/>
      <sheetName val="Surplus (Supply)"/>
      <sheetName val="Take (Supp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  <sheetName val="EBITDA Summary"/>
      <sheetName val="U.S Transmission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SCH1-South"/>
      <sheetName val="T2 SCH1-North"/>
      <sheetName val="AppendixA"/>
      <sheetName val="AppendixC"/>
      <sheetName val="South Sch. A"/>
      <sheetName val="North Sch. A "/>
      <sheetName val=" Supplementals"/>
      <sheetName val="RIDERS"/>
      <sheetName val="Over-Run "/>
      <sheetName val="Calculations"/>
      <sheetName val="Other Rate Changes"/>
      <sheetName val="SPS-SSS"/>
      <sheetName val="Gen Serv Rates Template for BPC"/>
      <sheetName val="Appendix A - J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71 info for canada"/>
      <sheetName val="sep15"/>
      <sheetName val="aug15"/>
      <sheetName val="jul15"/>
      <sheetName val="jun15"/>
      <sheetName val="may15"/>
      <sheetName val="apr15"/>
      <sheetName val="mar15"/>
      <sheetName val="feb15"/>
      <sheetName val="jan1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C Input"/>
      <sheetName val="BC USD"/>
      <sheetName val="PNG Input"/>
      <sheetName val="PNG USD"/>
      <sheetName val="Union Input"/>
      <sheetName val="Union USD"/>
      <sheetName val="WGSI Input"/>
      <sheetName val="WGSI USD"/>
      <sheetName val="US Pipes 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ep-extract"/>
      <sheetName val="ei-extract"/>
      <sheetName val="Summary-CONS-CAD"/>
      <sheetName val="Summary-CONS-CAD-Updated"/>
      <sheetName val="Summary-CAD entities"/>
      <sheetName val="Summary-CAD entities- Update"/>
      <sheetName val="Summary - US entities-USD"/>
      <sheetName val="back-up-EGSI-ERM-CAD"/>
      <sheetName val="back-up-EGDI-CAD"/>
      <sheetName val="back-up-EGNB-ERM-CAD"/>
      <sheetName val="back-up-Tidal"/>
      <sheetName val="back-up-Pipe-ERM"/>
      <sheetName val="back-up-Wind"/>
      <sheetName val="back-up-EGSUS-ERMUS-USD"/>
      <sheetName val="back-up-St. Law-ERMUS-USD"/>
      <sheetName val="back-up-AS-ERMUS-USD"/>
      <sheetName val="TMR"/>
      <sheetName val="ermus"/>
      <sheetName val="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Totals_Qty"/>
      <sheetName val="Daily Amt by Unit"/>
      <sheetName val="Daily Totals"/>
      <sheetName val="DT-Adj"/>
      <sheetName val="PRECMARGIN"/>
      <sheetName val="FeeTable by Date"/>
      <sheetName val="V O&amp;M - Hdg"/>
      <sheetName val="FarmAztec"/>
      <sheetName val="OptnPrem"/>
      <sheetName val="Fee_byType"/>
      <sheetName val="Toll Price"/>
      <sheetName val="P&amp;L PTS Data Apr FeeByDat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Aspt"/>
      <sheetName val="IS"/>
      <sheetName val="BS"/>
      <sheetName val="CF"/>
      <sheetName val="ScottDodd CF"/>
      <sheetName val="Rev_Cal Details"/>
      <sheetName val="Input_Mis"/>
      <sheetName val="Input_CapEx"/>
      <sheetName val="Tax"/>
      <sheetName val="FutTax"/>
      <sheetName val="Depre"/>
      <sheetName val="Input_OpCost"/>
      <sheetName val="Debt"/>
      <sheetName val="Rev_TD"/>
      <sheetName val="T_Ratios"/>
      <sheetName val="PI_ROCE"/>
      <sheetName val="EPS"/>
      <sheetName val="Sheet 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3 PCap Details"/>
      <sheetName val="2002 Latest Outlook"/>
      <sheetName val="Graph"/>
      <sheetName val="2003 Actuals"/>
      <sheetName val="2004 Actuals"/>
      <sheetName val="2005 Actuals"/>
      <sheetName val="2006 Actuals"/>
      <sheetName val="2007"/>
      <sheetName val="2008"/>
      <sheetName val="2009"/>
      <sheetName val="2010"/>
      <sheetName val="2011"/>
      <sheetName val="2012"/>
      <sheetName val="2013"/>
      <sheetName val="2008 - 2019 summary"/>
      <sheetName val="Base 3.0% LNG"/>
      <sheetName val="Base 4% Toll Forecast"/>
      <sheetName val="2005_7 Bud template IS"/>
      <sheetName val="2005_7 Bud template CF"/>
      <sheetName val="ROCE"/>
      <sheetName val="Repsol"/>
      <sheetName val="Req Escrow Balance"/>
      <sheetName val="Revenue Requirements Forecast"/>
      <sheetName val="Prop Tax forecast"/>
      <sheetName val="Forecasted Cash Flow"/>
      <sheetName val="Income_Statement 2005-2011"/>
      <sheetName val="Cash_Flow 2005-2011"/>
      <sheetName val="Balance_Sheet 2005-2011"/>
      <sheetName val="ROCE 2005-2011"/>
      <sheetName val="2008 vs. 2007 Cdn$ (2)"/>
      <sheetName val="2003 vs. 2002 7&amp;5 Cdn$"/>
      <sheetName val="2004 vs. 2003 Cdn$"/>
      <sheetName val="2005 vs. 2004 Cdn$"/>
      <sheetName val="2006 vs. 2005 Cdn$"/>
      <sheetName val="2007 vs. 2006 Cdn$"/>
      <sheetName val="2008 vs. 2007 Cdn$"/>
      <sheetName val="2009 vs. 2008 Cdn$"/>
      <sheetName val="2010 vs. 2009 Cdn$"/>
      <sheetName val="2011 vs. 2010 Cdn$"/>
      <sheetName val="2003 vs. 2002 7&amp;5 US$"/>
      <sheetName val="2004 vs. 2003 US$"/>
      <sheetName val="2005 vs. 2004 US$"/>
      <sheetName val="2006 vs. 2005 US$"/>
      <sheetName val="2007 vs. 2006 US$"/>
      <sheetName val="2008 vs. 2007 US$"/>
      <sheetName val="2009 vs. 2008 US$"/>
      <sheetName val="2010 vs. 2009 US$"/>
      <sheetName val="2011 vs. 2010 US$"/>
      <sheetName val="2003 Budget Highligh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Qty by Unit"/>
      <sheetName val="Daily Amt by Unit"/>
      <sheetName val="Daily Totals_Qty"/>
      <sheetName val="Daily Totals"/>
      <sheetName val="DT-Adj"/>
      <sheetName val="PRECMARGIN"/>
      <sheetName val="V O&amp;M - Hdg"/>
      <sheetName val="FarmAztec"/>
      <sheetName val="OptnPrem"/>
      <sheetName val="Fee_byType"/>
      <sheetName val="FeeTable"/>
      <sheetName val="Toll Price"/>
      <sheetName val="P&amp;L PTS Data Apr"/>
      <sheetName val="#REF"/>
      <sheetName val="AS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Control Panel"/>
      <sheetName val="Proj Exp"/>
      <sheetName val="APPENDIX A - Pension"/>
      <sheetName val="APPENDIX A - PRW"/>
      <sheetName val="APPENDIX B - Pension"/>
      <sheetName val="APPENDIX B - PRW"/>
      <sheetName val="APPENDIX C - Pension"/>
      <sheetName val="APPENDIX C- PRW"/>
      <sheetName val="APPENDIX E1 - Pension"/>
      <sheetName val="APPENDIX E2 - Pension"/>
      <sheetName val="APPENDIX F1 - PRW"/>
      <sheetName val="APPENDIX F2 - PRW"/>
      <sheetName val="APPENDIX C ASC 820"/>
      <sheetName val="APPENDIX D Add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g14"/>
      <sheetName val="jul14"/>
      <sheetName val="mar14 data"/>
      <sheetName val="apr14 data"/>
      <sheetName val="may14"/>
      <sheetName val="jun14"/>
      <sheetName val="EA &quot;smell&quot; tes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2015 Detai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  <sheetName val="Ele_Op"/>
      <sheetName val="Configur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Summary HL"/>
      <sheetName val="Capital Report for CC - FEB Act"/>
    </sheetNames>
    <definedNames>
      <definedName name="_____a1" refersTo="#REF!"/>
    </defined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"/>
      <sheetName val="Balance Sheet"/>
    </sheetNames>
    <sheetDataSet>
      <sheetData sheetId="0"/>
      <sheetData sheetId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"/>
      <sheetName val="OPS,CLVOP,LFO,HFO"/>
      <sheetName val="Inputs"/>
      <sheetName val="ADRA"/>
      <sheetName val="ADRS"/>
      <sheetName val="ABC Revenue"/>
      <sheetName val="Customer Count"/>
      <sheetName val="Total Mkt Pot"/>
      <sheetName val="NCOMs"/>
      <sheetName val="Volume Sum"/>
      <sheetName val="Revenue Sum"/>
      <sheetName val="Incentive Sum"/>
      <sheetName val="Adds Sum"/>
      <sheetName val="Sackville"/>
      <sheetName val="Fredericton"/>
      <sheetName val="Oromocto"/>
      <sheetName val="Moncton"/>
      <sheetName val="Dieppe"/>
      <sheetName val="Riverview"/>
      <sheetName val="Saint John"/>
      <sheetName val="St. George"/>
      <sheetName val="St. Stephen"/>
      <sheetName val="New Maryland"/>
      <sheetName val="Rothesay"/>
      <sheetName val="Quispamsis"/>
      <sheetName val="Sus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s"/>
      <sheetName val="Help"/>
      <sheetName val="Lists"/>
      <sheetName val="SheetIndex"/>
      <sheetName val="Instructions-OLD"/>
      <sheetName val="Type Project Name Here"/>
      <sheetName val="Scales"/>
      <sheetName val="Step 2 - Productivity"/>
      <sheetName val="NPV"/>
      <sheetName val="ReviewDev"/>
      <sheetName val="Summary"/>
      <sheetName val="Home"/>
      <sheetName val="BC Home"/>
      <sheetName val="Inputs 1"/>
      <sheetName val="BC1"/>
      <sheetName val="BC2"/>
      <sheetName val="BC4"/>
      <sheetName val="EAC"/>
      <sheetName val="LV_Gas_Costs_135"/>
      <sheetName val="LV_Gas_Costs_145"/>
      <sheetName val="LV_Gas_Costs_170"/>
      <sheetName val="LV_Gas Costs_100_110_115"/>
      <sheetName val="Strategy"/>
      <sheetName val="Cost allocation"/>
      <sheetName val="Project Execution"/>
      <sheetName val="WACC"/>
      <sheetName val="Res rates_New Const"/>
      <sheetName val="Res rates_2200"/>
      <sheetName val="Res rates_2000"/>
      <sheetName val="Res rates_Replacem't"/>
      <sheetName val="Comm rates_New Const"/>
      <sheetName val="Comm rates_Replacem't"/>
      <sheetName val="Comm rates 27000"/>
      <sheetName val="Ind rates_Replacem't"/>
      <sheetName val="LV_summary rev rates"/>
      <sheetName val="LV_100"/>
      <sheetName val="LV_110"/>
      <sheetName val="LV_115"/>
      <sheetName val="LV_135"/>
      <sheetName val="LV_145"/>
      <sheetName val="LV_170"/>
      <sheetName val="LV_O&amp;M"/>
      <sheetName val="LV _Gas Cost Summary"/>
      <sheetName val="Graph Data"/>
      <sheetName val="Plant Risk"/>
      <sheetName val="CCA"/>
      <sheetName val="Cap Ex"/>
      <sheetName val="Cashflow"/>
      <sheetName val="Cashflow (2)"/>
      <sheetName val="BS"/>
      <sheetName val="IS"/>
      <sheetName val="Financing"/>
      <sheetName val="Annual Calculation"/>
      <sheetName val="Ratebase&amp;RevReq"/>
      <sheetName val="Taxes"/>
      <sheetName val="LookUp"/>
      <sheetName val="Cap Man Upload"/>
      <sheetName val="Portfolio Input"/>
      <sheetName val="CCA&amp;Dep Rates"/>
      <sheetName val="DCF-Exhibit"/>
      <sheetName val="Unrankable Def"/>
      <sheetName val="SPC Instructions"/>
      <sheetName val="Glossary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ry of volume variance"/>
      <sheetName val="Consales Act vs REG"/>
      <sheetName val="sale&amp;ts-forgraph&amp;analys-est"/>
      <sheetName val="Consales Act vs BUB"/>
      <sheetName val="Large Volume"/>
      <sheetName val="Customers"/>
      <sheetName val="Weather"/>
      <sheetName val="LV &amp; GS Tot norm vol"/>
      <sheetName val="St. Lawrence &amp; Gazifere"/>
      <sheetName val="curtailment variance"/>
      <sheetName val="sale&amp;ts-forgraph&amp;analys-bud"/>
      <sheetName val="Versus B.U.B YTD curt."/>
      <sheetName val="Ver B.U.B  Month of CURT."/>
      <sheetName val="Versus RegBUD(EST) YTD (curt)"/>
      <sheetName val="Ver RegBUD (EST) Month of curt"/>
      <sheetName val="YTD vs Budget(curt)grph"/>
      <sheetName val="YTD vs Budget Graphs "/>
      <sheetName val="Month vs Bud grphs (curt)"/>
      <sheetName val="Month of vs Budget Graphs"/>
      <sheetName val="YTD vs RegBud (EST)(curt)grph"/>
      <sheetName val="YTD vs Estimate Graphs"/>
      <sheetName val="Month of vs Estimate(curt)"/>
      <sheetName val="Month of vs Estimate Graphs"/>
      <sheetName val="YTD vs Bud grph(no curt)"/>
      <sheetName val="Month of vs Bud grph (no curt)"/>
      <sheetName val="Month of vs Est grphs(no curt)"/>
      <sheetName val="YTD vs Estimate(no curt)"/>
      <sheetName val="YTD vs Estimate (white)"/>
      <sheetName val="Versus Est YTD Utility only"/>
      <sheetName val="Versus B.U. budget YTD(no curt)"/>
      <sheetName val="Versus B.U.B Month of(no curt.)"/>
      <sheetName val="Versus RegBUD(EST) YTD(no curt)"/>
      <sheetName val="Ver RegBUD (EST) Mon of(no curt"/>
      <sheetName val="Module2"/>
      <sheetName val="quarterly norm vol"/>
      <sheetName val="YTD vs Estimate (Qly)"/>
      <sheetName val="YTD vs Estimate Graphs (Qly)"/>
      <sheetName val="data by sector(QLY)"/>
      <sheetName val="Graphs by Sector (Qly)"/>
      <sheetName val="Month of vs Est(curt)(graph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Expenses"/>
      <sheetName val="Summary Int Costs"/>
      <sheetName val="APB Budget (Total)"/>
      <sheetName val="Benchmark Summary (Actual)"/>
      <sheetName val="Data&gt;&gt;"/>
      <sheetName val="FEMSA&gt;&gt;"/>
      <sheetName val="Ovw act-budget"/>
      <sheetName val="Deal Budget"/>
      <sheetName val="Integration Budget "/>
      <sheetName val="DTs 2010"/>
      <sheetName val="Dts 2009"/>
      <sheetName val="S&amp;N&gt;&gt;"/>
      <sheetName val="Overview"/>
      <sheetName val="Budget Central"/>
      <sheetName val="details tm 31-12-2008"/>
      <sheetName val="UK"/>
      <sheetName val="USA"/>
      <sheetName val="Parameters"/>
      <sheetName val="Validation inputs"/>
      <sheetName val="Data 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R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Sheet1"/>
      <sheetName val="Z_ZPCA_C90_MICO_BREAKDOWN_GRP"/>
    </sheetNames>
    <sheetDataSet>
      <sheetData sheetId="0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enu Sheet"/>
      <sheetName val="Long-Term Debt"/>
      <sheetName val="Data Sheet"/>
      <sheetName val="Crescent"/>
      <sheetName val="Module1"/>
      <sheetName val="Pivot Table"/>
      <sheetName val="NewIssueDialog"/>
      <sheetName val="Dropbox Data"/>
      <sheetName val="DebtDatabase"/>
      <sheetName val="Executive Summary"/>
      <sheetName val="U.S Transmission"/>
      <sheetName val="DebtDatabase.xls"/>
      <sheetName val="JE - Spec Labour CTA"/>
    </sheetNames>
    <definedNames>
      <definedName name="GoToPivotTable"/>
      <definedName name="GoToViewMenu"/>
      <definedName name="ReturnToData"/>
      <definedName name="ViewLTDOutstandingIssues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London - Sarnia"/>
      <sheetName val="Windsor - Chatham"/>
      <sheetName val="Waterloo - Brantford"/>
      <sheetName val="Hamilton - Halton"/>
      <sheetName val="Inventory Rider"/>
      <sheetName val="System Volumes"/>
      <sheetName val="Pivot &quot;Billed&quot; SAP"/>
      <sheetName val="Billed_Activity"/>
      <sheetName val="Unbilled_Activity"/>
      <sheetName val="Unbilled_Reversal"/>
      <sheetName val="Pivot &quot;BIS&quot;"/>
      <sheetName val="Pivot CSF vol &amp; $"/>
      <sheetName val="CIA_Billing_Data"/>
      <sheetName val="Rates"/>
      <sheetName val="SAP Lookup South"/>
      <sheetName val="SAP  M2 Mat'l Lookup"/>
      <sheetName val="CIA Lookup Tables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  <sheetName val="MMR Corp Variance Explanations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names"/>
      <sheetName val="Balance Sheet"/>
    </sheetNames>
    <sheetDataSet>
      <sheetData sheetId="0" refreshError="1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A-2"/>
      <sheetName val="A-4"/>
      <sheetName val="Khalix YTD"/>
      <sheetName val="Khalix QTR"/>
      <sheetName val="Chart Data"/>
      <sheetName val="ra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13 MEP CM Spend "/>
      <sheetName val="Sheet2"/>
      <sheetName val="Gas NGE Oct - Dec"/>
      <sheetName val="Sheet 1"/>
    </sheetNames>
    <sheetDataSet>
      <sheetData sheetId="0"/>
      <sheetData sheetId="1"/>
      <sheetData sheetId="2"/>
      <sheetData sheetId="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3"/>
      <sheetName val="#REF"/>
    </sheetNames>
    <sheetDataSet>
      <sheetData sheetId="0" refreshError="1"/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"/>
      <sheetName val="DCC"/>
      <sheetName val="PEC"/>
      <sheetName val="PEPL"/>
      <sheetName val="TETCO"/>
      <sheetName val="AEG"/>
      <sheetName val="PE P&amp;O"/>
      <sheetName val="TEC"/>
      <sheetName val="LNG"/>
      <sheetName val="MHP"/>
      <sheetName val="DESI"/>
      <sheetName val="Solutions"/>
      <sheetName val="DES Canada"/>
      <sheetName val="DENGC"/>
      <sheetName val="Fld Srv"/>
      <sheetName val="DE Market"/>
      <sheetName val="GAD Group"/>
      <sheetName val="DENA"/>
      <sheetName val="DEI"/>
      <sheetName val="Westcoast"/>
      <sheetName val="Import IS"/>
      <sheetName val="Import BS"/>
      <sheetName val="IS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  <sheetName val="Fuel Ratios"/>
      <sheetName val="Notes"/>
      <sheetName val="Appendix A - Oc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JE (A1)"/>
      <sheetName val="upload (A2)"/>
      <sheetName val="ETR (C1)"/>
      <sheetName val="Calc (C2)"/>
      <sheetName val="CorpTax (C3)"/>
      <sheetName val="HFM (C4)"/>
      <sheetName val="Tax Dep (C5)"/>
      <sheetName val="State Rates (C6)"/>
      <sheetName val="Utility NonUtility"/>
      <sheetName val="Partner"/>
      <sheetName val="BU Table"/>
      <sheetName val="Adjustments Table"/>
      <sheetName val="State Rates Table"/>
      <sheetName val="State Abbr Table"/>
      <sheetName val="Account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Input"/>
      <sheetName val="Indiv Calc"/>
      <sheetName val="ProjectAllExecs"/>
      <sheetName val="IndivPrint 1"/>
      <sheetName val="IndivPrint 2"/>
      <sheetName val="SummAllInput"/>
      <sheetName val="SummbyExec"/>
      <sheetName val="Business Unit"/>
      <sheetName val="ExecbyBusUnit"/>
      <sheetName val="Table"/>
      <sheetName val="Sheet6"/>
      <sheetName val="Module1"/>
      <sheetName val="Trans.Prod.Data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6-2"/>
    </sheetNames>
    <definedNames>
      <definedName name="Button1_Click"/>
      <definedName name="Button2_Click"/>
      <definedName name="Button3_Click"/>
      <definedName name="Button4_Click"/>
      <definedName name="Button5_Click"/>
      <definedName name="Button6_Click"/>
      <definedName name="Button7_Click"/>
      <definedName name="Module1.Button10_Click"/>
      <definedName name="Module1.Button11_Click"/>
      <definedName name="Module1.Button12_Click"/>
      <definedName name="Module1.Button8_Click"/>
      <definedName name="Module1.Button9_Click"/>
    </defined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ERSONAL"/>
      <sheetName val="FY-FinModel1.0"/>
      <sheetName val="Sheet2"/>
      <sheetName val="Sheet3"/>
      <sheetName val="PERSONAL.XLS"/>
    </sheetNames>
    <definedNames>
      <definedName name="Button10_Click"/>
      <definedName name="Button11_Click"/>
      <definedName name="Button12_Click"/>
      <definedName name="Button13_Click"/>
      <definedName name="Button14_Click"/>
      <definedName name="Button15_Click"/>
      <definedName name="Button16_Click"/>
      <definedName name="Button17_Click"/>
      <definedName name="Button18_Click"/>
      <definedName name="Button19_Click"/>
      <definedName name="Button8_Click"/>
      <definedName name="Button9_Click"/>
    </definedNames>
    <sheetDataSet>
      <sheetData sheetId="0" refreshError="1"/>
      <sheetData sheetId="1"/>
      <sheetData sheetId="2" refreshError="1"/>
      <sheetData sheetId="3"/>
      <sheetData sheetId="4"/>
      <sheetData sheetId="5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6macro"/>
      <sheetName val="P26macro.xls"/>
    </sheetNames>
    <definedNames>
      <definedName name="[Module1].Button10_Click"/>
      <definedName name="[Module1].Button11_Click"/>
      <definedName name="[Module1].Button12_Click"/>
      <definedName name="[Module1].Button8_Click"/>
      <definedName name="[Module1].Button9_Click"/>
      <definedName name="Module1.Button1_Click"/>
      <definedName name="Module1.Button2_Click"/>
      <definedName name="Module1.Button3_Click"/>
      <definedName name="Module1.Button4_Click"/>
      <definedName name="Module1.Button5_Click"/>
      <definedName name="Module1.Button6_Click"/>
      <definedName name="Module1.Button7_Click"/>
    </definedNames>
    <sheetDataSet>
      <sheetData sheetId="0" refreshError="1"/>
      <sheetData sheetId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p 1"/>
      <sheetName val="Reference and Parameters"/>
      <sheetName val="OLF Load"/>
      <sheetName val="Data"/>
      <sheetName val="Weekly MM Report"/>
      <sheetName val="Borrowing Calc Sheet"/>
      <sheetName val="Liquidity Summary detail"/>
      <sheetName val="Swap Allocation Summary"/>
      <sheetName val="Forward Hedge R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2FDF-326F-4A3C-8B5C-65F860697B56}">
  <sheetPr transitionEvaluation="1" transitionEntry="1"/>
  <dimension ref="A6:U49"/>
  <sheetViews>
    <sheetView tabSelected="1" view="pageLayout" zoomScaleNormal="87" workbookViewId="0">
      <selection activeCell="A2" sqref="A2"/>
    </sheetView>
  </sheetViews>
  <sheetFormatPr defaultColWidth="9.7109375" defaultRowHeight="12"/>
  <cols>
    <col min="1" max="1" width="3.7109375" style="1" customWidth="1"/>
    <col min="2" max="2" width="1.7109375" style="1" customWidth="1"/>
    <col min="3" max="3" width="33.140625" style="1" customWidth="1"/>
    <col min="4" max="4" width="1.7109375" style="1" customWidth="1"/>
    <col min="5" max="5" width="12.5703125" style="1" customWidth="1"/>
    <col min="6" max="6" width="1.7109375" style="1" customWidth="1"/>
    <col min="7" max="7" width="13.140625" style="2" customWidth="1"/>
    <col min="8" max="8" width="1.7109375" style="1" customWidth="1"/>
    <col min="9" max="9" width="10.28515625" style="3" customWidth="1"/>
    <col min="10" max="10" width="1.7109375" style="1" customWidth="1"/>
    <col min="11" max="11" width="9.7109375" style="2"/>
    <col min="12" max="12" width="1.7109375" style="1" customWidth="1"/>
    <col min="13" max="13" width="10.85546875" style="1" customWidth="1"/>
    <col min="14" max="14" width="1.7109375" style="1" customWidth="1"/>
    <col min="15" max="15" width="12.28515625" style="2" customWidth="1"/>
    <col min="16" max="16" width="1.7109375" style="1" customWidth="1"/>
    <col min="17" max="17" width="12.5703125" style="1" customWidth="1"/>
    <col min="18" max="18" width="1.5703125" style="1" customWidth="1"/>
    <col min="19" max="19" width="12.42578125" style="1" customWidth="1"/>
    <col min="20" max="20" width="1.7109375" style="1" customWidth="1"/>
    <col min="21" max="21" width="13.7109375" style="1" customWidth="1"/>
    <col min="22" max="16384" width="9.7109375" style="1"/>
  </cols>
  <sheetData>
    <row r="6" spans="1:21">
      <c r="U6" s="4"/>
    </row>
    <row r="8" spans="1:21">
      <c r="A8" s="5" t="s">
        <v>0</v>
      </c>
      <c r="B8" s="6"/>
      <c r="C8" s="6"/>
      <c r="D8" s="6"/>
      <c r="E8" s="6"/>
      <c r="F8" s="6"/>
      <c r="G8" s="7"/>
      <c r="H8" s="6"/>
      <c r="I8" s="8"/>
      <c r="J8" s="6"/>
      <c r="K8" s="7"/>
      <c r="L8" s="6"/>
      <c r="M8" s="6"/>
      <c r="N8" s="6"/>
      <c r="O8" s="7"/>
      <c r="P8" s="6"/>
      <c r="Q8" s="6"/>
      <c r="R8" s="6"/>
      <c r="S8" s="6"/>
      <c r="T8" s="6"/>
      <c r="U8" s="6"/>
    </row>
    <row r="9" spans="1:21">
      <c r="A9" s="6" t="s">
        <v>1</v>
      </c>
      <c r="B9" s="6"/>
      <c r="C9" s="6"/>
      <c r="D9" s="6"/>
      <c r="E9" s="6"/>
      <c r="F9" s="6"/>
      <c r="G9" s="7"/>
      <c r="H9" s="6"/>
      <c r="I9" s="8"/>
      <c r="J9" s="6"/>
      <c r="K9" s="7"/>
      <c r="L9" s="6"/>
      <c r="M9" s="6"/>
      <c r="N9" s="6"/>
      <c r="O9" s="7"/>
      <c r="P9" s="6"/>
      <c r="Q9" s="6"/>
      <c r="R9" s="6"/>
      <c r="S9" s="6"/>
      <c r="T9" s="6"/>
      <c r="U9" s="6"/>
    </row>
    <row r="10" spans="1:21">
      <c r="A10" s="5" t="s">
        <v>2</v>
      </c>
      <c r="B10" s="6"/>
      <c r="C10" s="6"/>
      <c r="D10" s="6"/>
      <c r="E10" s="6"/>
      <c r="F10" s="6"/>
      <c r="G10" s="7"/>
      <c r="H10" s="6"/>
      <c r="I10" s="8"/>
      <c r="J10" s="6"/>
      <c r="K10" s="7"/>
      <c r="L10" s="6"/>
      <c r="M10" s="6"/>
      <c r="N10" s="6"/>
      <c r="O10" s="7"/>
      <c r="P10" s="6"/>
      <c r="Q10" s="6"/>
      <c r="R10" s="6"/>
      <c r="S10" s="6"/>
      <c r="T10" s="6"/>
      <c r="U10" s="6"/>
    </row>
    <row r="12" spans="1:21">
      <c r="E12" s="9" t="s">
        <v>3</v>
      </c>
      <c r="G12" s="10" t="s">
        <v>4</v>
      </c>
      <c r="H12" s="11"/>
      <c r="I12" s="10"/>
      <c r="J12" s="10"/>
      <c r="K12" s="11"/>
      <c r="L12" s="11"/>
      <c r="M12" s="11"/>
      <c r="O12" s="1"/>
      <c r="Q12" s="9" t="s">
        <v>3</v>
      </c>
      <c r="U12" s="9"/>
    </row>
    <row r="13" spans="1:21">
      <c r="A13" s="1" t="s">
        <v>5</v>
      </c>
      <c r="E13" s="9" t="s">
        <v>6</v>
      </c>
      <c r="G13" s="9" t="s">
        <v>7</v>
      </c>
      <c r="I13" s="12" t="s">
        <v>3</v>
      </c>
      <c r="K13" s="9" t="s">
        <v>8</v>
      </c>
      <c r="M13" s="9" t="s">
        <v>9</v>
      </c>
      <c r="O13" s="1"/>
      <c r="Q13" s="9" t="s">
        <v>6</v>
      </c>
      <c r="U13" s="9" t="s">
        <v>10</v>
      </c>
    </row>
    <row r="14" spans="1:21">
      <c r="A14" s="13" t="s">
        <v>11</v>
      </c>
      <c r="B14" s="14"/>
      <c r="C14" s="13" t="s">
        <v>12</v>
      </c>
      <c r="E14" s="15" t="s">
        <v>13</v>
      </c>
      <c r="G14" s="16" t="s">
        <v>4</v>
      </c>
      <c r="I14" s="16" t="s">
        <v>14</v>
      </c>
      <c r="K14" s="16" t="s">
        <v>15</v>
      </c>
      <c r="M14" s="16" t="s">
        <v>4</v>
      </c>
      <c r="O14" s="16" t="s">
        <v>16</v>
      </c>
      <c r="Q14" s="15" t="s">
        <v>17</v>
      </c>
      <c r="S14" s="16" t="s">
        <v>18</v>
      </c>
      <c r="U14" s="16" t="s">
        <v>6</v>
      </c>
    </row>
    <row r="15" spans="1:21">
      <c r="E15" s="17" t="s">
        <v>19</v>
      </c>
      <c r="G15" s="17" t="s">
        <v>20</v>
      </c>
      <c r="I15" s="17" t="s">
        <v>21</v>
      </c>
      <c r="K15" s="9" t="s">
        <v>22</v>
      </c>
      <c r="M15" s="9" t="s">
        <v>23</v>
      </c>
      <c r="O15" s="17" t="s">
        <v>24</v>
      </c>
      <c r="Q15" s="17" t="s">
        <v>25</v>
      </c>
      <c r="R15" s="18"/>
      <c r="S15" s="17" t="s">
        <v>26</v>
      </c>
      <c r="U15" s="17" t="s">
        <v>22</v>
      </c>
    </row>
    <row r="16" spans="1:21">
      <c r="C16" s="4" t="s">
        <v>27</v>
      </c>
      <c r="G16" s="1"/>
      <c r="I16" s="1"/>
      <c r="K16" s="1"/>
      <c r="O16" s="1"/>
    </row>
    <row r="17" spans="1:21">
      <c r="G17" s="1"/>
      <c r="I17" s="1"/>
      <c r="K17" s="1"/>
      <c r="O17" s="1"/>
    </row>
    <row r="18" spans="1:21">
      <c r="C18" s="1" t="s">
        <v>28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>
      <c r="A19" s="9">
        <v>1</v>
      </c>
      <c r="C19" s="20" t="s">
        <v>29</v>
      </c>
      <c r="D19" s="21" t="s">
        <v>30</v>
      </c>
      <c r="E19" s="22">
        <v>1643</v>
      </c>
      <c r="F19" s="23"/>
      <c r="G19" s="19">
        <v>365</v>
      </c>
      <c r="H19" s="23"/>
      <c r="I19" s="19">
        <v>1</v>
      </c>
      <c r="J19" s="19"/>
      <c r="K19" s="19"/>
      <c r="L19" s="19"/>
      <c r="M19" s="19">
        <v>366</v>
      </c>
      <c r="N19" s="19"/>
      <c r="O19" s="19"/>
      <c r="P19" s="19"/>
      <c r="Q19" s="19">
        <v>2009</v>
      </c>
      <c r="R19" s="19"/>
      <c r="S19" s="19"/>
      <c r="T19" s="21" t="s">
        <v>30</v>
      </c>
      <c r="U19" s="19">
        <v>2009</v>
      </c>
    </row>
    <row r="20" spans="1:21">
      <c r="A20" s="9">
        <v>2</v>
      </c>
      <c r="C20" s="20" t="s">
        <v>31</v>
      </c>
      <c r="D20" s="19"/>
      <c r="E20" s="22">
        <v>21659</v>
      </c>
      <c r="F20" s="23"/>
      <c r="G20" s="19">
        <v>8</v>
      </c>
      <c r="H20" s="23"/>
      <c r="I20" s="19"/>
      <c r="J20" s="19"/>
      <c r="K20" s="19"/>
      <c r="L20" s="19"/>
      <c r="M20" s="19">
        <v>8</v>
      </c>
      <c r="N20" s="19"/>
      <c r="O20" s="19"/>
      <c r="P20" s="19"/>
      <c r="Q20" s="19">
        <v>21667</v>
      </c>
      <c r="R20" s="19"/>
      <c r="S20" s="19"/>
      <c r="T20" s="19"/>
      <c r="U20" s="19">
        <v>21667</v>
      </c>
    </row>
    <row r="21" spans="1:21">
      <c r="A21" s="9">
        <v>3</v>
      </c>
      <c r="C21" s="20" t="s">
        <v>32</v>
      </c>
      <c r="D21" s="19"/>
      <c r="E21" s="22">
        <v>20043</v>
      </c>
      <c r="F21" s="23"/>
      <c r="G21" s="19">
        <v>120</v>
      </c>
      <c r="H21" s="23"/>
      <c r="I21" s="22">
        <v>337</v>
      </c>
      <c r="J21" s="19"/>
      <c r="K21" s="19"/>
      <c r="L21" s="19"/>
      <c r="M21" s="19">
        <v>457</v>
      </c>
      <c r="N21" s="22"/>
      <c r="O21" s="22">
        <v>-9</v>
      </c>
      <c r="P21" s="19"/>
      <c r="Q21" s="19">
        <v>20491</v>
      </c>
      <c r="R21" s="19"/>
      <c r="S21" s="19"/>
      <c r="T21" s="19"/>
      <c r="U21" s="19">
        <v>20491</v>
      </c>
    </row>
    <row r="22" spans="1:21">
      <c r="A22" s="9">
        <v>4</v>
      </c>
      <c r="C22" s="20" t="s">
        <v>33</v>
      </c>
      <c r="D22" s="19"/>
      <c r="E22" s="22">
        <v>86938</v>
      </c>
      <c r="F22" s="23"/>
      <c r="G22" s="19">
        <v>4836</v>
      </c>
      <c r="H22" s="23"/>
      <c r="I22" s="22">
        <v>2</v>
      </c>
      <c r="J22" s="19"/>
      <c r="K22" s="19"/>
      <c r="L22" s="19"/>
      <c r="M22" s="19">
        <v>4838</v>
      </c>
      <c r="N22" s="22"/>
      <c r="O22" s="22">
        <v>-4</v>
      </c>
      <c r="P22" s="19"/>
      <c r="Q22" s="19">
        <v>91772</v>
      </c>
      <c r="R22" s="19"/>
      <c r="S22" s="19"/>
      <c r="T22" s="19"/>
      <c r="U22" s="19">
        <v>91772</v>
      </c>
    </row>
    <row r="23" spans="1:21">
      <c r="A23" s="9">
        <v>5</v>
      </c>
      <c r="C23" s="20" t="s">
        <v>34</v>
      </c>
      <c r="D23" s="19"/>
      <c r="E23" s="22">
        <v>147914</v>
      </c>
      <c r="F23" s="23"/>
      <c r="G23" s="19">
        <v>534</v>
      </c>
      <c r="H23" s="23"/>
      <c r="I23" s="22">
        <v>-635</v>
      </c>
      <c r="J23" s="19"/>
      <c r="K23" s="19"/>
      <c r="L23" s="19"/>
      <c r="M23" s="19">
        <v>-101</v>
      </c>
      <c r="N23" s="22"/>
      <c r="O23" s="22">
        <v>-289</v>
      </c>
      <c r="P23" s="19"/>
      <c r="Q23" s="19">
        <v>147524</v>
      </c>
      <c r="R23" s="19"/>
      <c r="S23" s="19"/>
      <c r="T23" s="19"/>
      <c r="U23" s="19">
        <v>147524</v>
      </c>
    </row>
    <row r="24" spans="1:21">
      <c r="A24" s="9">
        <v>6</v>
      </c>
      <c r="C24" s="20" t="s">
        <v>35</v>
      </c>
      <c r="D24" s="19"/>
      <c r="E24" s="22">
        <v>22408</v>
      </c>
      <c r="F24" s="23"/>
      <c r="G24" s="22">
        <v>681</v>
      </c>
      <c r="H24" s="23"/>
      <c r="I24" s="22">
        <v>-795</v>
      </c>
      <c r="J24" s="19"/>
      <c r="K24" s="19"/>
      <c r="L24" s="19"/>
      <c r="M24" s="19">
        <v>-114</v>
      </c>
      <c r="N24" s="22"/>
      <c r="O24" s="22"/>
      <c r="P24" s="19"/>
      <c r="Q24" s="19">
        <v>22294</v>
      </c>
      <c r="R24" s="19"/>
      <c r="S24" s="19"/>
      <c r="T24" s="19"/>
      <c r="U24" s="19">
        <v>22294</v>
      </c>
    </row>
    <row r="25" spans="1:21">
      <c r="A25" s="9">
        <v>7</v>
      </c>
      <c r="C25" s="20" t="s">
        <v>36</v>
      </c>
      <c r="D25" s="19"/>
      <c r="E25" s="19">
        <v>22928</v>
      </c>
      <c r="F25" s="23"/>
      <c r="G25" s="22"/>
      <c r="H25" s="23"/>
      <c r="I25" s="19"/>
      <c r="J25" s="19"/>
      <c r="K25" s="19"/>
      <c r="L25" s="19"/>
      <c r="M25" s="19">
        <v>0</v>
      </c>
      <c r="N25" s="22"/>
      <c r="O25" s="22"/>
      <c r="P25" s="19"/>
      <c r="Q25" s="19">
        <v>22928</v>
      </c>
      <c r="R25" s="19"/>
      <c r="S25" s="19"/>
      <c r="T25" s="19"/>
      <c r="U25" s="19">
        <v>22928</v>
      </c>
    </row>
    <row r="26" spans="1:21">
      <c r="A26" s="9">
        <v>8</v>
      </c>
      <c r="C26" s="20" t="s">
        <v>37</v>
      </c>
      <c r="D26" s="19"/>
      <c r="E26" s="24">
        <v>0</v>
      </c>
      <c r="F26" s="25"/>
      <c r="G26" s="26"/>
      <c r="H26" s="23"/>
      <c r="I26" s="24"/>
      <c r="J26" s="19"/>
      <c r="K26" s="24"/>
      <c r="L26" s="19"/>
      <c r="M26" s="24">
        <v>0</v>
      </c>
      <c r="N26" s="19"/>
      <c r="O26" s="24"/>
      <c r="P26" s="19"/>
      <c r="Q26" s="24">
        <v>0</v>
      </c>
      <c r="R26" s="19"/>
      <c r="S26" s="24"/>
      <c r="T26" s="19"/>
      <c r="U26" s="24">
        <v>0</v>
      </c>
    </row>
    <row r="27" spans="1:21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>
      <c r="A28" s="9">
        <v>9</v>
      </c>
      <c r="D28" s="21" t="s">
        <v>30</v>
      </c>
      <c r="E28" s="27">
        <v>323533.70883999998</v>
      </c>
      <c r="F28" s="19"/>
      <c r="G28" s="27">
        <v>6544</v>
      </c>
      <c r="H28" s="19"/>
      <c r="I28" s="27">
        <v>-1090</v>
      </c>
      <c r="J28" s="19"/>
      <c r="K28" s="27">
        <v>0</v>
      </c>
      <c r="L28" s="19"/>
      <c r="M28" s="27">
        <v>5454</v>
      </c>
      <c r="N28" s="19"/>
      <c r="O28" s="27">
        <v>-302</v>
      </c>
      <c r="P28" s="19"/>
      <c r="Q28" s="27">
        <v>328685</v>
      </c>
      <c r="R28" s="19"/>
      <c r="S28" s="27">
        <v>0</v>
      </c>
      <c r="T28" s="21" t="s">
        <v>30</v>
      </c>
      <c r="U28" s="27">
        <v>328685</v>
      </c>
    </row>
    <row r="29" spans="1:21">
      <c r="A29" s="9"/>
      <c r="D29" s="21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1"/>
      <c r="U29" s="19"/>
    </row>
    <row r="30" spans="1:21">
      <c r="C30" s="1" t="s">
        <v>38</v>
      </c>
      <c r="D30" s="19"/>
      <c r="E30" s="19"/>
      <c r="F30" s="19"/>
      <c r="G30" s="23" t="s">
        <v>3</v>
      </c>
      <c r="H30" s="19"/>
      <c r="I30" s="23"/>
      <c r="J30" s="19"/>
      <c r="K30" s="19"/>
      <c r="L30" s="19"/>
      <c r="M30" s="19"/>
      <c r="N30" s="19"/>
      <c r="O30" s="23" t="s">
        <v>3</v>
      </c>
      <c r="P30" s="19"/>
      <c r="Q30" s="19" t="s">
        <v>3</v>
      </c>
      <c r="R30" s="19"/>
      <c r="S30" s="23"/>
      <c r="T30" s="19"/>
      <c r="U30" s="19"/>
    </row>
    <row r="31" spans="1:21">
      <c r="A31" s="9">
        <v>10</v>
      </c>
      <c r="C31" s="20" t="s">
        <v>29</v>
      </c>
      <c r="D31" s="21" t="s">
        <v>30</v>
      </c>
      <c r="E31" s="19">
        <v>17</v>
      </c>
      <c r="F31" s="19"/>
      <c r="G31" s="23"/>
      <c r="H31" s="23"/>
      <c r="I31" s="23"/>
      <c r="J31" s="19"/>
      <c r="K31" s="19"/>
      <c r="L31" s="19"/>
      <c r="M31" s="19">
        <v>0</v>
      </c>
      <c r="N31" s="19"/>
      <c r="O31" s="22"/>
      <c r="P31" s="19"/>
      <c r="Q31" s="19">
        <v>17</v>
      </c>
      <c r="R31" s="19"/>
      <c r="S31" s="23"/>
      <c r="T31" s="21" t="s">
        <v>30</v>
      </c>
      <c r="U31" s="19">
        <v>17</v>
      </c>
    </row>
    <row r="32" spans="1:21">
      <c r="A32" s="9">
        <v>11</v>
      </c>
      <c r="C32" s="20" t="s">
        <v>39</v>
      </c>
      <c r="D32" s="19"/>
      <c r="E32" s="19">
        <v>1503</v>
      </c>
      <c r="F32" s="19"/>
      <c r="G32" s="23">
        <v>92</v>
      </c>
      <c r="H32" s="23"/>
      <c r="I32" s="23">
        <v>0</v>
      </c>
      <c r="J32" s="19"/>
      <c r="K32" s="23"/>
      <c r="L32" s="19"/>
      <c r="M32" s="19">
        <v>92</v>
      </c>
      <c r="N32" s="19"/>
      <c r="O32" s="22">
        <v>-60</v>
      </c>
      <c r="P32" s="19"/>
      <c r="Q32" s="19">
        <v>1535</v>
      </c>
      <c r="R32" s="19"/>
      <c r="S32" s="23"/>
      <c r="T32" s="19"/>
      <c r="U32" s="19">
        <v>1535</v>
      </c>
    </row>
    <row r="33" spans="1:21">
      <c r="A33" s="9">
        <v>12</v>
      </c>
      <c r="C33" s="20" t="s">
        <v>40</v>
      </c>
      <c r="D33" s="19"/>
      <c r="E33" s="19">
        <v>362</v>
      </c>
      <c r="F33" s="19"/>
      <c r="G33" s="23">
        <v>26</v>
      </c>
      <c r="H33" s="23"/>
      <c r="I33" s="23"/>
      <c r="J33" s="19"/>
      <c r="K33" s="23"/>
      <c r="L33" s="19"/>
      <c r="M33" s="19">
        <v>26</v>
      </c>
      <c r="N33" s="19"/>
      <c r="O33" s="22">
        <v>-10</v>
      </c>
      <c r="P33" s="19"/>
      <c r="Q33" s="19">
        <v>378</v>
      </c>
      <c r="R33" s="19"/>
      <c r="S33" s="23"/>
      <c r="T33" s="19"/>
      <c r="U33" s="19">
        <v>378</v>
      </c>
    </row>
    <row r="34" spans="1:21">
      <c r="A34" s="9">
        <v>13</v>
      </c>
      <c r="C34" s="20" t="s">
        <v>41</v>
      </c>
      <c r="D34" s="19"/>
      <c r="E34" s="19">
        <v>6254</v>
      </c>
      <c r="F34" s="19"/>
      <c r="G34" s="23">
        <v>695</v>
      </c>
      <c r="H34" s="23"/>
      <c r="I34" s="23"/>
      <c r="J34" s="19"/>
      <c r="K34" s="23"/>
      <c r="L34" s="19"/>
      <c r="M34" s="19">
        <v>695</v>
      </c>
      <c r="N34" s="19"/>
      <c r="O34" s="22">
        <v>-425</v>
      </c>
      <c r="P34" s="19"/>
      <c r="Q34" s="19">
        <v>6524</v>
      </c>
      <c r="R34" s="19"/>
      <c r="S34" s="23"/>
      <c r="T34" s="19"/>
      <c r="U34" s="19">
        <v>6524</v>
      </c>
    </row>
    <row r="35" spans="1:21">
      <c r="A35" s="9">
        <v>14</v>
      </c>
      <c r="C35" s="20" t="s">
        <v>42</v>
      </c>
      <c r="D35" s="19"/>
      <c r="E35" s="19">
        <v>2153</v>
      </c>
      <c r="F35" s="19"/>
      <c r="G35" s="23">
        <v>231</v>
      </c>
      <c r="H35" s="23"/>
      <c r="I35" s="23">
        <v>32</v>
      </c>
      <c r="J35" s="19"/>
      <c r="K35" s="23"/>
      <c r="L35" s="19"/>
      <c r="M35" s="19">
        <v>263</v>
      </c>
      <c r="N35" s="19"/>
      <c r="O35" s="22">
        <v>-145</v>
      </c>
      <c r="P35" s="19"/>
      <c r="Q35" s="19">
        <v>2271</v>
      </c>
      <c r="R35" s="19"/>
      <c r="S35" s="23" t="s">
        <v>3</v>
      </c>
      <c r="T35" s="19"/>
      <c r="U35" s="19">
        <v>2271</v>
      </c>
    </row>
    <row r="36" spans="1:21">
      <c r="A36" s="9">
        <v>15</v>
      </c>
      <c r="C36" s="20" t="s">
        <v>43</v>
      </c>
      <c r="D36" s="19"/>
      <c r="E36" s="19">
        <v>688</v>
      </c>
      <c r="F36" s="19"/>
      <c r="G36" s="23">
        <v>57</v>
      </c>
      <c r="H36" s="23"/>
      <c r="I36" s="23">
        <v>-32</v>
      </c>
      <c r="J36" s="19"/>
      <c r="K36" s="23"/>
      <c r="L36" s="19"/>
      <c r="M36" s="19">
        <v>25</v>
      </c>
      <c r="N36" s="19"/>
      <c r="O36" s="22">
        <v>-49</v>
      </c>
      <c r="P36" s="19"/>
      <c r="Q36" s="19">
        <v>664</v>
      </c>
      <c r="R36" s="19"/>
      <c r="S36" s="23"/>
      <c r="T36" s="19"/>
      <c r="U36" s="19">
        <v>664</v>
      </c>
    </row>
    <row r="37" spans="1:21">
      <c r="A37" s="9">
        <v>16</v>
      </c>
      <c r="C37" s="20" t="s">
        <v>44</v>
      </c>
      <c r="D37" s="19"/>
      <c r="E37" s="19">
        <v>924</v>
      </c>
      <c r="F37" s="19"/>
      <c r="G37" s="23">
        <v>113</v>
      </c>
      <c r="H37" s="23"/>
      <c r="I37" s="23"/>
      <c r="J37" s="19"/>
      <c r="K37" s="23"/>
      <c r="L37" s="19"/>
      <c r="M37" s="19">
        <v>113</v>
      </c>
      <c r="N37" s="19"/>
      <c r="O37" s="22">
        <v>-45</v>
      </c>
      <c r="P37" s="19"/>
      <c r="Q37" s="19">
        <v>992</v>
      </c>
      <c r="R37" s="19"/>
      <c r="S37" s="23" t="s">
        <v>3</v>
      </c>
      <c r="T37" s="19"/>
      <c r="U37" s="19">
        <v>992</v>
      </c>
    </row>
    <row r="38" spans="1:21">
      <c r="A38" s="9">
        <v>17</v>
      </c>
      <c r="C38" s="20" t="s">
        <v>45</v>
      </c>
      <c r="D38" s="19"/>
      <c r="E38" s="19">
        <v>435</v>
      </c>
      <c r="F38" s="19"/>
      <c r="G38" s="23">
        <v>21</v>
      </c>
      <c r="H38" s="23"/>
      <c r="I38" s="23">
        <v>21</v>
      </c>
      <c r="J38" s="19"/>
      <c r="K38" s="23"/>
      <c r="L38" s="19"/>
      <c r="M38" s="19">
        <v>42</v>
      </c>
      <c r="N38" s="19"/>
      <c r="O38" s="22">
        <v>-39</v>
      </c>
      <c r="P38" s="19"/>
      <c r="Q38" s="19">
        <v>438</v>
      </c>
      <c r="R38" s="19"/>
      <c r="S38" s="23"/>
      <c r="T38" s="19"/>
      <c r="U38" s="19">
        <v>438</v>
      </c>
    </row>
    <row r="39" spans="1:21">
      <c r="A39" s="9">
        <v>18</v>
      </c>
      <c r="C39" s="20" t="s">
        <v>46</v>
      </c>
      <c r="D39" s="19"/>
      <c r="E39" s="19">
        <v>21</v>
      </c>
      <c r="F39" s="19"/>
      <c r="G39" s="23"/>
      <c r="H39" s="23"/>
      <c r="I39" s="23">
        <v>-21</v>
      </c>
      <c r="J39" s="19"/>
      <c r="K39" s="23"/>
      <c r="L39" s="19"/>
      <c r="M39" s="19">
        <v>-21</v>
      </c>
      <c r="N39" s="19"/>
      <c r="O39" s="22"/>
      <c r="P39" s="19"/>
      <c r="Q39" s="19">
        <v>0</v>
      </c>
      <c r="R39" s="19"/>
      <c r="S39" s="23"/>
      <c r="T39" s="19"/>
      <c r="U39" s="19">
        <v>0</v>
      </c>
    </row>
    <row r="40" spans="1:21">
      <c r="A40" s="9">
        <v>19</v>
      </c>
      <c r="C40" s="20" t="s">
        <v>47</v>
      </c>
      <c r="D40" s="19"/>
      <c r="E40" s="27">
        <v>0</v>
      </c>
      <c r="F40" s="19"/>
      <c r="G40" s="28"/>
      <c r="H40" s="23"/>
      <c r="I40" s="28"/>
      <c r="J40" s="19"/>
      <c r="K40" s="28"/>
      <c r="L40" s="19"/>
      <c r="M40" s="28">
        <v>0</v>
      </c>
      <c r="N40" s="19"/>
      <c r="O40" s="28"/>
      <c r="P40" s="19"/>
      <c r="Q40" s="27">
        <v>0</v>
      </c>
      <c r="R40" s="19"/>
      <c r="S40" s="28"/>
      <c r="T40" s="19"/>
      <c r="U40" s="27">
        <v>0</v>
      </c>
    </row>
    <row r="41" spans="1:21">
      <c r="A41" s="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3"/>
      <c r="T41" s="19"/>
      <c r="U41" s="19"/>
    </row>
    <row r="42" spans="1:21">
      <c r="A42" s="9">
        <v>20</v>
      </c>
      <c r="D42" s="21" t="s">
        <v>30</v>
      </c>
      <c r="E42" s="27">
        <v>12356.6606376</v>
      </c>
      <c r="F42" s="19"/>
      <c r="G42" s="29">
        <v>1235</v>
      </c>
      <c r="H42" s="19"/>
      <c r="I42" s="27">
        <v>0</v>
      </c>
      <c r="J42" s="19"/>
      <c r="K42" s="27">
        <v>0</v>
      </c>
      <c r="L42" s="19"/>
      <c r="M42" s="27">
        <v>1235</v>
      </c>
      <c r="N42" s="19"/>
      <c r="O42" s="26">
        <v>-773</v>
      </c>
      <c r="P42" s="19"/>
      <c r="Q42" s="27">
        <v>12819</v>
      </c>
      <c r="R42" s="19"/>
      <c r="S42" s="28">
        <v>0</v>
      </c>
      <c r="T42" s="21" t="s">
        <v>30</v>
      </c>
      <c r="U42" s="27">
        <v>12819</v>
      </c>
    </row>
    <row r="43" spans="1:21">
      <c r="A43" s="9"/>
      <c r="D43" s="21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3"/>
      <c r="T43" s="21"/>
      <c r="U43" s="19"/>
    </row>
    <row r="44" spans="1:21" ht="12.75" thickBot="1">
      <c r="A44" s="9">
        <v>21</v>
      </c>
      <c r="C44" s="1" t="s">
        <v>48</v>
      </c>
      <c r="D44" s="21" t="s">
        <v>30</v>
      </c>
      <c r="E44" s="30">
        <v>335890.36947759998</v>
      </c>
      <c r="F44" s="19"/>
      <c r="G44" s="30">
        <v>7779</v>
      </c>
      <c r="H44" s="19"/>
      <c r="I44" s="31">
        <v>-1090</v>
      </c>
      <c r="J44" s="19"/>
      <c r="K44" s="30">
        <v>0</v>
      </c>
      <c r="L44" s="19"/>
      <c r="M44" s="30">
        <v>6689</v>
      </c>
      <c r="N44" s="19"/>
      <c r="O44" s="31">
        <v>-1075</v>
      </c>
      <c r="P44" s="19"/>
      <c r="Q44" s="30">
        <v>341504</v>
      </c>
      <c r="R44" s="19"/>
      <c r="S44" s="30"/>
      <c r="T44" s="21" t="s">
        <v>30</v>
      </c>
      <c r="U44" s="30">
        <v>341504</v>
      </c>
    </row>
    <row r="45" spans="1:21" ht="12.75" thickTop="1">
      <c r="D45" s="19"/>
      <c r="E45" s="19"/>
      <c r="F45" s="19"/>
      <c r="G45" s="23" t="s">
        <v>3</v>
      </c>
      <c r="H45" s="19"/>
      <c r="I45" s="23"/>
      <c r="J45" s="19"/>
      <c r="K45" s="19"/>
      <c r="L45" s="19"/>
      <c r="M45" s="19"/>
      <c r="N45" s="19"/>
      <c r="O45" s="23"/>
      <c r="P45" s="19"/>
      <c r="Q45" s="19"/>
      <c r="R45" s="19"/>
      <c r="S45" s="23"/>
      <c r="T45" s="19"/>
      <c r="U45" s="19"/>
    </row>
    <row r="46" spans="1:21">
      <c r="A46" s="9">
        <v>22</v>
      </c>
      <c r="C46" s="20" t="s">
        <v>49</v>
      </c>
      <c r="D46" s="19"/>
      <c r="E46" s="24">
        <v>7020</v>
      </c>
      <c r="F46" s="23"/>
      <c r="G46" s="25">
        <v>3513</v>
      </c>
      <c r="H46" s="23"/>
      <c r="I46" s="25"/>
      <c r="J46" s="23"/>
      <c r="K46" s="24" t="s">
        <v>3</v>
      </c>
      <c r="L46" s="19"/>
      <c r="M46" s="24">
        <v>3513</v>
      </c>
      <c r="N46" s="19"/>
      <c r="O46" s="25"/>
      <c r="P46" s="19"/>
      <c r="Q46" s="24">
        <v>10533</v>
      </c>
      <c r="R46" s="19"/>
      <c r="S46" s="25"/>
      <c r="T46" s="19"/>
      <c r="U46" s="24">
        <v>10533</v>
      </c>
    </row>
    <row r="47" spans="1:21"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3"/>
      <c r="T47" s="19"/>
      <c r="U47" s="19"/>
    </row>
    <row r="48" spans="1:21" ht="12.75" thickBot="1">
      <c r="A48" s="9">
        <v>23</v>
      </c>
      <c r="C48" s="1" t="s">
        <v>50</v>
      </c>
      <c r="D48" s="21" t="s">
        <v>30</v>
      </c>
      <c r="E48" s="30">
        <v>342910.83010759996</v>
      </c>
      <c r="F48" s="19"/>
      <c r="G48" s="30">
        <v>11292</v>
      </c>
      <c r="H48" s="19"/>
      <c r="I48" s="31">
        <v>-1090</v>
      </c>
      <c r="J48" s="19"/>
      <c r="K48" s="30">
        <v>0</v>
      </c>
      <c r="L48" s="19"/>
      <c r="M48" s="31">
        <v>10202</v>
      </c>
      <c r="N48" s="19"/>
      <c r="O48" s="31">
        <v>-1075</v>
      </c>
      <c r="P48" s="19"/>
      <c r="Q48" s="30">
        <v>352037</v>
      </c>
      <c r="R48" s="19"/>
      <c r="S48" s="30">
        <v>0</v>
      </c>
      <c r="T48" s="21" t="s">
        <v>30</v>
      </c>
      <c r="U48" s="30">
        <v>352037</v>
      </c>
    </row>
    <row r="49" spans="5:21" ht="12.75" thickTop="1">
      <c r="E49" s="19"/>
      <c r="F49" s="19"/>
      <c r="G49" s="32"/>
      <c r="H49" s="19"/>
      <c r="I49" s="33"/>
      <c r="J49" s="19"/>
      <c r="K49" s="32"/>
      <c r="L49" s="19"/>
      <c r="M49" s="19"/>
      <c r="N49" s="19"/>
      <c r="O49" s="34"/>
      <c r="P49" s="19"/>
      <c r="Q49" s="19"/>
      <c r="R49" s="19"/>
      <c r="S49" s="34"/>
      <c r="T49" s="19"/>
      <c r="U49" s="19"/>
    </row>
  </sheetData>
  <printOptions horizontalCentered="1"/>
  <pageMargins left="0.511811023622047" right="0.511811023622047" top="0.98425196850393704" bottom="0.511811023622047" header="0" footer="0.196850393700787"/>
  <pageSetup scale="74" fitToHeight="4" orientation="landscape" r:id="rId1"/>
  <headerFooter alignWithMargins="0">
    <oddHeader>&amp;R&amp;"Arial,Regular"Filed: 2023-04-06
EB-2022-0200
Exhibit JT8.10
Attachment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B4A6-36CB-4732-875A-CB63E421E47B}">
  <sheetPr transitionEvaluation="1" transitionEntry="1"/>
  <dimension ref="A1:O38"/>
  <sheetViews>
    <sheetView view="pageLayout" zoomScaleNormal="100" workbookViewId="0">
      <selection activeCell="U6" sqref="U6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45.8554687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0.140625" style="83" bestFit="1" customWidth="1"/>
    <col min="8" max="8" width="1.7109375" style="83" customWidth="1"/>
    <col min="9" max="9" width="10.7109375" style="83" customWidth="1"/>
    <col min="10" max="10" width="1.7109375" style="83" customWidth="1"/>
    <col min="11" max="11" width="12.28515625" style="83" customWidth="1"/>
    <col min="12" max="12" width="1.7109375" style="83" customWidth="1"/>
    <col min="13" max="13" width="9.7109375" style="83"/>
    <col min="14" max="14" width="1.7109375" style="83" customWidth="1"/>
    <col min="15" max="15" width="12.5703125" style="83" customWidth="1"/>
    <col min="16" max="16384" width="9.7109375" style="83"/>
  </cols>
  <sheetData>
    <row r="1" spans="1:15">
      <c r="O1" s="130"/>
    </row>
    <row r="2" spans="1:15">
      <c r="O2" s="130"/>
    </row>
    <row r="3" spans="1:15">
      <c r="O3" s="130"/>
    </row>
    <row r="4" spans="1:15">
      <c r="O4" s="130"/>
    </row>
    <row r="5" spans="1:15">
      <c r="M5" s="96"/>
      <c r="O5" s="130"/>
    </row>
    <row r="6" spans="1:15">
      <c r="E6" s="97"/>
      <c r="M6" s="96"/>
      <c r="O6" s="130"/>
    </row>
    <row r="7" spans="1:15">
      <c r="E7" s="97"/>
      <c r="M7" s="96"/>
      <c r="O7" s="131"/>
    </row>
    <row r="8" spans="1:15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N8" s="99"/>
      <c r="O8" s="99"/>
    </row>
    <row r="9" spans="1:15">
      <c r="A9" s="99" t="s">
        <v>51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>
      <c r="A10" s="98" t="s">
        <v>70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>
      <c r="E11" s="96"/>
      <c r="O11" s="96"/>
    </row>
    <row r="12" spans="1:15">
      <c r="E12" s="43"/>
      <c r="M12" s="43" t="s">
        <v>8</v>
      </c>
      <c r="O12" s="43"/>
    </row>
    <row r="13" spans="1:15">
      <c r="A13" s="83" t="s">
        <v>5</v>
      </c>
      <c r="E13" s="43" t="s">
        <v>6</v>
      </c>
      <c r="I13" s="101"/>
      <c r="M13" s="43" t="s">
        <v>15</v>
      </c>
      <c r="O13" s="43" t="s">
        <v>6</v>
      </c>
    </row>
    <row r="14" spans="1:15">
      <c r="A14" s="102" t="s">
        <v>11</v>
      </c>
      <c r="C14" s="102" t="s">
        <v>12</v>
      </c>
      <c r="E14" s="103" t="s">
        <v>69</v>
      </c>
      <c r="G14" s="104" t="s">
        <v>14</v>
      </c>
      <c r="I14" s="104" t="s">
        <v>52</v>
      </c>
      <c r="K14" s="104" t="s">
        <v>16</v>
      </c>
      <c r="M14" s="104" t="s">
        <v>53</v>
      </c>
      <c r="O14" s="103" t="s">
        <v>71</v>
      </c>
    </row>
    <row r="15" spans="1:15">
      <c r="E15" s="101" t="s">
        <v>19</v>
      </c>
      <c r="G15" s="101" t="s">
        <v>20</v>
      </c>
      <c r="I15" s="101" t="s">
        <v>21</v>
      </c>
      <c r="K15" s="101" t="s">
        <v>24</v>
      </c>
      <c r="M15" s="101" t="s">
        <v>25</v>
      </c>
      <c r="O15" s="101" t="s">
        <v>26</v>
      </c>
    </row>
    <row r="16" spans="1:15">
      <c r="A16" s="43"/>
      <c r="C16" s="97" t="s">
        <v>27</v>
      </c>
    </row>
    <row r="17" spans="1:15">
      <c r="A17" s="43"/>
      <c r="E17" s="105"/>
      <c r="F17" s="105"/>
      <c r="G17" s="105"/>
      <c r="H17" s="105"/>
      <c r="I17" s="106"/>
      <c r="J17" s="105"/>
      <c r="K17" s="105"/>
      <c r="L17" s="105"/>
      <c r="M17" s="105"/>
      <c r="N17" s="105"/>
      <c r="O17" s="105"/>
    </row>
    <row r="18" spans="1:15">
      <c r="A18" s="43"/>
      <c r="C18" s="83" t="s">
        <v>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>
      <c r="A19" s="43">
        <v>1</v>
      </c>
      <c r="C19" s="107" t="s">
        <v>31</v>
      </c>
      <c r="D19" s="83" t="s">
        <v>30</v>
      </c>
      <c r="E19" s="105">
        <v>9941.1455700000006</v>
      </c>
      <c r="F19" s="106"/>
      <c r="G19" s="106">
        <v>0</v>
      </c>
      <c r="H19" s="106"/>
      <c r="I19" s="105">
        <v>603.01</v>
      </c>
      <c r="J19" s="106"/>
      <c r="K19" s="106">
        <v>0</v>
      </c>
      <c r="L19" s="106"/>
      <c r="M19" s="106">
        <v>0</v>
      </c>
      <c r="N19" s="83" t="s">
        <v>30</v>
      </c>
      <c r="O19" s="105">
        <v>10544.155570000001</v>
      </c>
    </row>
    <row r="20" spans="1:15">
      <c r="A20" s="43">
        <v>2</v>
      </c>
      <c r="C20" s="107" t="s">
        <v>39</v>
      </c>
      <c r="E20" s="105">
        <v>10783.32366</v>
      </c>
      <c r="F20" s="106"/>
      <c r="G20" s="106">
        <v>4.8741899999999996</v>
      </c>
      <c r="H20" s="106"/>
      <c r="I20" s="105">
        <v>763.24927000000002</v>
      </c>
      <c r="J20" s="106"/>
      <c r="K20" s="105">
        <v>0</v>
      </c>
      <c r="L20" s="106"/>
      <c r="M20" s="105">
        <v>0</v>
      </c>
      <c r="N20" s="105"/>
      <c r="O20" s="105">
        <v>11551.447120000001</v>
      </c>
    </row>
    <row r="21" spans="1:15">
      <c r="A21" s="43">
        <v>3</v>
      </c>
      <c r="C21" s="107" t="s">
        <v>55</v>
      </c>
      <c r="E21" s="105">
        <v>35449.426240000001</v>
      </c>
      <c r="F21" s="106"/>
      <c r="G21" s="106">
        <v>278.05803000000003</v>
      </c>
      <c r="H21" s="106"/>
      <c r="I21" s="105">
        <v>2604.7919999999999</v>
      </c>
      <c r="J21" s="106"/>
      <c r="K21" s="105">
        <v>-8.2590000000000003</v>
      </c>
      <c r="L21" s="106"/>
      <c r="M21" s="105">
        <v>0</v>
      </c>
      <c r="N21" s="105"/>
      <c r="O21" s="105">
        <v>38324.017270000004</v>
      </c>
    </row>
    <row r="22" spans="1:15">
      <c r="A22" s="43">
        <v>4</v>
      </c>
      <c r="C22" s="107" t="s">
        <v>34</v>
      </c>
      <c r="E22" s="105">
        <v>57307.459269999999</v>
      </c>
      <c r="F22" s="106"/>
      <c r="G22" s="106">
        <v>10.446309999999999</v>
      </c>
      <c r="H22" s="106"/>
      <c r="I22" s="105">
        <v>4371.2897000000003</v>
      </c>
      <c r="J22" s="106"/>
      <c r="K22" s="105">
        <v>0</v>
      </c>
      <c r="L22" s="106"/>
      <c r="M22" s="105">
        <v>0</v>
      </c>
      <c r="N22" s="105"/>
      <c r="O22" s="105">
        <v>61689.19528</v>
      </c>
    </row>
    <row r="23" spans="1:15">
      <c r="A23" s="43">
        <v>5</v>
      </c>
      <c r="C23" s="107" t="s">
        <v>35</v>
      </c>
      <c r="E23" s="105">
        <v>12377.04615</v>
      </c>
      <c r="F23" s="106"/>
      <c r="G23" s="106">
        <v>166.71937000000003</v>
      </c>
      <c r="H23" s="106"/>
      <c r="I23" s="105">
        <v>577.01271999999994</v>
      </c>
      <c r="J23" s="105"/>
      <c r="K23" s="105">
        <v>0</v>
      </c>
      <c r="L23" s="106"/>
      <c r="M23" s="105">
        <v>0</v>
      </c>
      <c r="N23" s="105"/>
      <c r="O23" s="105">
        <v>13120.77824</v>
      </c>
    </row>
    <row r="24" spans="1:15">
      <c r="A24" s="43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>
      <c r="A25" s="43">
        <v>6</v>
      </c>
      <c r="D25" s="83" t="s">
        <v>30</v>
      </c>
      <c r="E25" s="108">
        <v>125858.40089</v>
      </c>
      <c r="F25" s="105"/>
      <c r="G25" s="108">
        <v>460.09790000000004</v>
      </c>
      <c r="H25" s="105"/>
      <c r="I25" s="108">
        <v>8919.3536900000017</v>
      </c>
      <c r="J25" s="105"/>
      <c r="K25" s="108">
        <v>-8.2590000000000003</v>
      </c>
      <c r="L25" s="105"/>
      <c r="M25" s="108">
        <v>0</v>
      </c>
      <c r="N25" s="83" t="s">
        <v>30</v>
      </c>
      <c r="O25" s="108">
        <v>135229.59347999998</v>
      </c>
    </row>
    <row r="26" spans="1:15">
      <c r="A26" s="43"/>
      <c r="C26" s="83" t="s">
        <v>38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>
      <c r="A27" s="43">
        <v>7</v>
      </c>
      <c r="C27" s="107" t="s">
        <v>39</v>
      </c>
      <c r="E27" s="105">
        <v>442.27112999999997</v>
      </c>
      <c r="F27" s="106"/>
      <c r="G27" s="105">
        <v>0</v>
      </c>
      <c r="H27" s="106"/>
      <c r="I27" s="105">
        <v>61.270471569999998</v>
      </c>
      <c r="J27" s="106"/>
      <c r="K27" s="105">
        <v>-16.471247836</v>
      </c>
      <c r="L27" s="105"/>
      <c r="M27" s="105">
        <v>0</v>
      </c>
      <c r="N27" s="106"/>
      <c r="O27" s="105">
        <v>487.07035373399998</v>
      </c>
    </row>
    <row r="28" spans="1:15">
      <c r="A28" s="43">
        <v>8</v>
      </c>
      <c r="C28" s="107" t="s">
        <v>56</v>
      </c>
      <c r="E28" s="105">
        <v>170.75412999999998</v>
      </c>
      <c r="F28" s="106"/>
      <c r="G28" s="105">
        <v>0</v>
      </c>
      <c r="H28" s="106"/>
      <c r="I28" s="105">
        <v>27.202262780000002</v>
      </c>
      <c r="J28" s="106"/>
      <c r="K28" s="105">
        <v>-11.324955740000002</v>
      </c>
      <c r="L28" s="105"/>
      <c r="M28" s="105">
        <v>0</v>
      </c>
      <c r="N28" s="106"/>
      <c r="O28" s="105">
        <v>186.63143703999998</v>
      </c>
    </row>
    <row r="29" spans="1:15">
      <c r="A29" s="43">
        <v>9</v>
      </c>
      <c r="C29" s="107" t="s">
        <v>57</v>
      </c>
      <c r="E29" s="105">
        <v>2064.8476700000001</v>
      </c>
      <c r="F29" s="106"/>
      <c r="G29" s="105">
        <v>0</v>
      </c>
      <c r="H29" s="106"/>
      <c r="I29" s="105">
        <v>761.11607417999994</v>
      </c>
      <c r="J29" s="106"/>
      <c r="K29" s="105">
        <v>-481.03299016799997</v>
      </c>
      <c r="L29" s="105"/>
      <c r="M29" s="105">
        <v>0</v>
      </c>
      <c r="N29" s="106"/>
      <c r="O29" s="105">
        <v>2344.9307540119999</v>
      </c>
    </row>
    <row r="30" spans="1:15">
      <c r="A30" s="43">
        <v>10</v>
      </c>
      <c r="C30" s="107" t="s">
        <v>58</v>
      </c>
      <c r="E30" s="105">
        <v>1226.0185899999999</v>
      </c>
      <c r="F30" s="106"/>
      <c r="G30" s="105">
        <v>8.6800000000000002E-3</v>
      </c>
      <c r="H30" s="106"/>
      <c r="I30" s="105">
        <v>261.91849883600003</v>
      </c>
      <c r="J30" s="106"/>
      <c r="K30" s="105">
        <v>-134.43139349999998</v>
      </c>
      <c r="L30" s="105"/>
      <c r="M30" s="105">
        <v>11.046850227</v>
      </c>
      <c r="N30" s="106"/>
      <c r="O30" s="105">
        <v>1364.5612255629999</v>
      </c>
    </row>
    <row r="31" spans="1:15">
      <c r="A31" s="43">
        <v>11</v>
      </c>
      <c r="C31" s="107" t="s">
        <v>43</v>
      </c>
      <c r="E31" s="105">
        <v>105.71336000000001</v>
      </c>
      <c r="F31" s="106"/>
      <c r="G31" s="105">
        <v>1.7619789240000001</v>
      </c>
      <c r="H31" s="106"/>
      <c r="I31" s="105">
        <v>36.294808672999999</v>
      </c>
      <c r="J31" s="106"/>
      <c r="K31" s="105">
        <v>-14.7107619</v>
      </c>
      <c r="L31" s="105"/>
      <c r="M31" s="105">
        <v>0</v>
      </c>
      <c r="N31" s="106"/>
      <c r="O31" s="105">
        <v>129.05938569700001</v>
      </c>
    </row>
    <row r="32" spans="1:15">
      <c r="A32" s="43">
        <v>12</v>
      </c>
      <c r="C32" s="107" t="s">
        <v>59</v>
      </c>
      <c r="E32" s="105">
        <v>569.50492999999994</v>
      </c>
      <c r="F32" s="106"/>
      <c r="G32" s="105">
        <v>-1.7619789240000001</v>
      </c>
      <c r="H32" s="106"/>
      <c r="I32" s="105">
        <v>90.903545809999997</v>
      </c>
      <c r="J32" s="106"/>
      <c r="K32" s="105">
        <v>-71.964299068000003</v>
      </c>
      <c r="L32" s="105"/>
      <c r="M32" s="105">
        <v>0</v>
      </c>
      <c r="N32" s="106"/>
      <c r="O32" s="105">
        <v>586.68219781799996</v>
      </c>
    </row>
    <row r="33" spans="1:15">
      <c r="A33" s="43">
        <v>13</v>
      </c>
      <c r="C33" s="109" t="s">
        <v>60</v>
      </c>
      <c r="E33" s="105">
        <v>251.70060999999998</v>
      </c>
      <c r="F33" s="106"/>
      <c r="G33" s="105">
        <v>0</v>
      </c>
      <c r="H33" s="106"/>
      <c r="I33" s="105">
        <v>36.097211535</v>
      </c>
      <c r="J33" s="106"/>
      <c r="K33" s="105">
        <v>-10.161654603999999</v>
      </c>
      <c r="L33" s="105"/>
      <c r="M33" s="105">
        <v>0</v>
      </c>
      <c r="N33" s="106"/>
      <c r="O33" s="105">
        <v>277.63616693099999</v>
      </c>
    </row>
    <row r="34" spans="1:15">
      <c r="A34" s="43"/>
      <c r="C34" s="83" t="s">
        <v>3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</row>
    <row r="35" spans="1:15">
      <c r="A35" s="43">
        <v>14</v>
      </c>
      <c r="D35" s="83" t="s">
        <v>30</v>
      </c>
      <c r="E35" s="108">
        <v>4830.8104199999998</v>
      </c>
      <c r="F35" s="105"/>
      <c r="G35" s="108">
        <v>8.680000000000021E-3</v>
      </c>
      <c r="H35" s="105"/>
      <c r="I35" s="108">
        <v>1274.8028733840001</v>
      </c>
      <c r="J35" s="105"/>
      <c r="K35" s="108">
        <v>-740.09730281599991</v>
      </c>
      <c r="L35" s="105"/>
      <c r="M35" s="108">
        <v>11.046850227</v>
      </c>
      <c r="N35" s="83" t="s">
        <v>30</v>
      </c>
      <c r="O35" s="108">
        <v>5376.5715207949997</v>
      </c>
    </row>
    <row r="36" spans="1:15">
      <c r="A36" s="43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ht="13.5" thickBot="1">
      <c r="A37" s="43">
        <v>15</v>
      </c>
      <c r="C37" s="83" t="s">
        <v>61</v>
      </c>
      <c r="D37" s="83" t="s">
        <v>30</v>
      </c>
      <c r="E37" s="110">
        <v>130689.21131</v>
      </c>
      <c r="F37" s="105"/>
      <c r="G37" s="110">
        <v>460.10658000000006</v>
      </c>
      <c r="H37" s="105"/>
      <c r="I37" s="110">
        <v>10194.156563384002</v>
      </c>
      <c r="J37" s="105"/>
      <c r="K37" s="110">
        <v>-748.35630281599992</v>
      </c>
      <c r="L37" s="105"/>
      <c r="M37" s="110">
        <v>11.046850227</v>
      </c>
      <c r="N37" s="83" t="s">
        <v>30</v>
      </c>
      <c r="O37" s="110">
        <v>140606.16500079498</v>
      </c>
    </row>
    <row r="38" spans="1:15" ht="13.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3ECE-49E1-424C-B079-64F990B3F951}">
  <sheetPr transitionEvaluation="1" transitionEntry="1"/>
  <dimension ref="A6:N48"/>
  <sheetViews>
    <sheetView view="pageLayout" zoomScaleNormal="100" workbookViewId="0">
      <selection activeCell="N27" sqref="N27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33.14062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3.140625" style="111" customWidth="1"/>
    <col min="8" max="8" width="1.7109375" style="83" customWidth="1"/>
    <col min="9" max="9" width="10.28515625" style="112" customWidth="1"/>
    <col min="10" max="10" width="1.7109375" style="83" customWidth="1"/>
    <col min="11" max="11" width="12.28515625" style="111" customWidth="1"/>
    <col min="12" max="12" width="1.5703125" style="83" customWidth="1"/>
    <col min="13" max="13" width="1.7109375" style="83" customWidth="1"/>
    <col min="14" max="14" width="13.7109375" style="83" customWidth="1"/>
    <col min="15" max="16384" width="9.7109375" style="83"/>
  </cols>
  <sheetData>
    <row r="6" spans="1:14">
      <c r="N6" s="97"/>
    </row>
    <row r="8" spans="1:14">
      <c r="A8" s="98" t="s">
        <v>0</v>
      </c>
      <c r="B8" s="99"/>
      <c r="C8" s="99"/>
      <c r="D8" s="99"/>
      <c r="E8" s="99"/>
      <c r="F8" s="99"/>
      <c r="G8" s="113"/>
      <c r="H8" s="99"/>
      <c r="I8" s="114"/>
      <c r="J8" s="99"/>
      <c r="K8" s="113"/>
      <c r="L8" s="99"/>
      <c r="M8" s="99"/>
      <c r="N8" s="99"/>
    </row>
    <row r="9" spans="1:14">
      <c r="A9" s="99" t="s">
        <v>1</v>
      </c>
      <c r="B9" s="99"/>
      <c r="C9" s="99"/>
      <c r="D9" s="99"/>
      <c r="E9" s="99"/>
      <c r="F9" s="99"/>
      <c r="G9" s="113"/>
      <c r="H9" s="99"/>
      <c r="I9" s="114"/>
      <c r="J9" s="99"/>
      <c r="K9" s="113"/>
      <c r="L9" s="99"/>
      <c r="M9" s="99"/>
      <c r="N9" s="99"/>
    </row>
    <row r="10" spans="1:14">
      <c r="A10" s="98" t="s">
        <v>72</v>
      </c>
      <c r="B10" s="99"/>
      <c r="C10" s="99"/>
      <c r="D10" s="99"/>
      <c r="E10" s="99"/>
      <c r="F10" s="99"/>
      <c r="G10" s="113"/>
      <c r="H10" s="99"/>
      <c r="I10" s="114"/>
      <c r="J10" s="99"/>
      <c r="K10" s="113"/>
      <c r="L10" s="99"/>
      <c r="M10" s="99"/>
      <c r="N10" s="99"/>
    </row>
    <row r="12" spans="1:14">
      <c r="A12" s="83" t="s">
        <v>5</v>
      </c>
      <c r="E12" s="43" t="s">
        <v>6</v>
      </c>
      <c r="G12" s="43" t="s">
        <v>7</v>
      </c>
      <c r="I12" s="115" t="s">
        <v>3</v>
      </c>
      <c r="K12" s="83"/>
      <c r="N12" s="43" t="s">
        <v>6</v>
      </c>
    </row>
    <row r="13" spans="1:14">
      <c r="A13" s="102" t="s">
        <v>11</v>
      </c>
      <c r="B13" s="116"/>
      <c r="C13" s="102" t="s">
        <v>12</v>
      </c>
      <c r="E13" s="103" t="s">
        <v>71</v>
      </c>
      <c r="G13" s="104" t="s">
        <v>4</v>
      </c>
      <c r="I13" s="104" t="s">
        <v>14</v>
      </c>
      <c r="K13" s="104" t="s">
        <v>16</v>
      </c>
      <c r="N13" s="103" t="s">
        <v>73</v>
      </c>
    </row>
    <row r="14" spans="1:14">
      <c r="E14" s="101" t="s">
        <v>19</v>
      </c>
      <c r="G14" s="101" t="s">
        <v>20</v>
      </c>
      <c r="I14" s="101" t="s">
        <v>21</v>
      </c>
      <c r="K14" s="101" t="s">
        <v>24</v>
      </c>
      <c r="N14" s="101" t="s">
        <v>25</v>
      </c>
    </row>
    <row r="15" spans="1:14">
      <c r="C15" s="97" t="s">
        <v>27</v>
      </c>
      <c r="G15" s="83"/>
      <c r="I15" s="83"/>
      <c r="K15" s="83"/>
    </row>
    <row r="16" spans="1:14">
      <c r="G16" s="83"/>
      <c r="I16" s="83"/>
      <c r="K16" s="83"/>
    </row>
    <row r="17" spans="1:14">
      <c r="C17" s="83" t="s">
        <v>28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43">
        <v>1</v>
      </c>
      <c r="C18" s="107" t="s">
        <v>29</v>
      </c>
      <c r="D18" s="117" t="s">
        <v>30</v>
      </c>
      <c r="E18" s="105">
        <v>2179.3581100000001</v>
      </c>
      <c r="F18" s="106"/>
      <c r="G18" s="105">
        <v>2.9430000000000001E-2</v>
      </c>
      <c r="H18" s="106"/>
      <c r="I18" s="105">
        <v>65.243480000000005</v>
      </c>
      <c r="J18" s="105"/>
      <c r="K18" s="105">
        <v>-0.27417000000000002</v>
      </c>
      <c r="L18" s="105"/>
      <c r="M18" s="117" t="s">
        <v>30</v>
      </c>
      <c r="N18" s="105">
        <f t="shared" ref="N18:N24" si="0">SUM(E18:M18)</f>
        <v>2244.3568500000001</v>
      </c>
    </row>
    <row r="19" spans="1:14">
      <c r="A19" s="43">
        <v>2</v>
      </c>
      <c r="C19" s="107" t="s">
        <v>31</v>
      </c>
      <c r="D19" s="105"/>
      <c r="E19" s="105">
        <v>29929.83957</v>
      </c>
      <c r="F19" s="106"/>
      <c r="G19" s="105">
        <v>0</v>
      </c>
      <c r="H19" s="106"/>
      <c r="I19" s="105">
        <v>0</v>
      </c>
      <c r="J19" s="105"/>
      <c r="K19" s="105">
        <v>0</v>
      </c>
      <c r="L19" s="105"/>
      <c r="M19" s="105"/>
      <c r="N19" s="105">
        <f t="shared" si="0"/>
        <v>29929.83957</v>
      </c>
    </row>
    <row r="20" spans="1:14">
      <c r="A20" s="43">
        <v>3</v>
      </c>
      <c r="C20" s="107" t="s">
        <v>32</v>
      </c>
      <c r="D20" s="105"/>
      <c r="E20" s="105">
        <v>25923.766520000001</v>
      </c>
      <c r="F20" s="106"/>
      <c r="G20" s="105">
        <v>113.87555</v>
      </c>
      <c r="H20" s="106"/>
      <c r="I20" s="118">
        <v>-0.35774</v>
      </c>
      <c r="J20" s="105"/>
      <c r="K20" s="118">
        <v>-313.81407999999999</v>
      </c>
      <c r="L20" s="105"/>
      <c r="M20" s="105"/>
      <c r="N20" s="105">
        <f t="shared" si="0"/>
        <v>25723.470250000002</v>
      </c>
    </row>
    <row r="21" spans="1:14">
      <c r="A21" s="43">
        <v>4</v>
      </c>
      <c r="C21" s="107" t="s">
        <v>55</v>
      </c>
      <c r="D21" s="105"/>
      <c r="E21" s="105">
        <v>134560</v>
      </c>
      <c r="F21" s="106"/>
      <c r="G21" s="105">
        <v>11736.46026</v>
      </c>
      <c r="H21" s="106"/>
      <c r="I21" s="118">
        <v>1183.6185599999999</v>
      </c>
      <c r="J21" s="105"/>
      <c r="K21" s="118">
        <v>-920.48216000000002</v>
      </c>
      <c r="L21" s="105"/>
      <c r="M21" s="105"/>
      <c r="N21" s="105">
        <f t="shared" si="0"/>
        <v>146559.59665999998</v>
      </c>
    </row>
    <row r="22" spans="1:14">
      <c r="A22" s="43">
        <v>5</v>
      </c>
      <c r="C22" s="107" t="s">
        <v>34</v>
      </c>
      <c r="D22" s="105"/>
      <c r="E22" s="105">
        <v>165177.20927999998</v>
      </c>
      <c r="F22" s="106"/>
      <c r="G22" s="118">
        <v>2527.15272</v>
      </c>
      <c r="H22" s="106"/>
      <c r="I22" s="118">
        <v>86.885109999999997</v>
      </c>
      <c r="J22" s="105"/>
      <c r="K22" s="118">
        <v>-5590.2651999999998</v>
      </c>
      <c r="L22" s="105"/>
      <c r="M22" s="105"/>
      <c r="N22" s="105">
        <f t="shared" si="0"/>
        <v>162200.98191</v>
      </c>
    </row>
    <row r="23" spans="1:14">
      <c r="A23" s="43">
        <v>6</v>
      </c>
      <c r="C23" s="107" t="s">
        <v>35</v>
      </c>
      <c r="D23" s="105"/>
      <c r="E23" s="105">
        <v>26223.346239999999</v>
      </c>
      <c r="F23" s="106"/>
      <c r="G23" s="118">
        <v>1152.81368</v>
      </c>
      <c r="H23" s="106"/>
      <c r="I23" s="118">
        <v>-4067.9287000000004</v>
      </c>
      <c r="J23" s="105"/>
      <c r="K23" s="118">
        <v>-38.801000000000002</v>
      </c>
      <c r="L23" s="105"/>
      <c r="M23" s="105"/>
      <c r="N23" s="105">
        <f t="shared" si="0"/>
        <v>23269.430219999998</v>
      </c>
    </row>
    <row r="24" spans="1:14">
      <c r="A24" s="43">
        <v>7</v>
      </c>
      <c r="C24" s="107" t="s">
        <v>36</v>
      </c>
      <c r="D24" s="105"/>
      <c r="E24" s="105">
        <v>30214.265100000004</v>
      </c>
      <c r="F24" s="106"/>
      <c r="G24" s="119">
        <v>0</v>
      </c>
      <c r="H24" s="106"/>
      <c r="I24" s="105">
        <v>0</v>
      </c>
      <c r="J24" s="105"/>
      <c r="K24" s="118">
        <v>0</v>
      </c>
      <c r="L24" s="105"/>
      <c r="M24" s="105"/>
      <c r="N24" s="105">
        <f t="shared" si="0"/>
        <v>30214.265100000004</v>
      </c>
    </row>
    <row r="25" spans="1:14">
      <c r="A25" s="43">
        <v>8</v>
      </c>
      <c r="C25" s="107" t="s">
        <v>37</v>
      </c>
      <c r="D25" s="105"/>
      <c r="E25" s="120">
        <v>0</v>
      </c>
      <c r="F25" s="121"/>
      <c r="G25" s="122">
        <v>0</v>
      </c>
      <c r="H25" s="106"/>
      <c r="I25" s="120">
        <v>0</v>
      </c>
      <c r="J25" s="105"/>
      <c r="K25" s="120">
        <v>0</v>
      </c>
      <c r="L25" s="105"/>
      <c r="M25" s="105"/>
      <c r="N25" s="120">
        <f t="shared" ref="N25" si="1">SUM(E25:M25)</f>
        <v>0</v>
      </c>
    </row>
    <row r="26" spans="1:14"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>
      <c r="A27" s="43">
        <v>9</v>
      </c>
      <c r="D27" s="117" t="s">
        <v>30</v>
      </c>
      <c r="E27" s="123">
        <f>SUM(E18:E25)</f>
        <v>414207.78482</v>
      </c>
      <c r="F27" s="105">
        <f t="shared" ref="F27:L27" si="2">SUM(F18:F25)</f>
        <v>0</v>
      </c>
      <c r="G27" s="123">
        <f t="shared" si="2"/>
        <v>15530.331639999999</v>
      </c>
      <c r="H27" s="105">
        <f t="shared" si="2"/>
        <v>0</v>
      </c>
      <c r="I27" s="120">
        <f t="shared" si="2"/>
        <v>-2732.5392900000006</v>
      </c>
      <c r="J27" s="105">
        <f t="shared" si="2"/>
        <v>0</v>
      </c>
      <c r="K27" s="123">
        <f t="shared" si="2"/>
        <v>-6863.6366100000005</v>
      </c>
      <c r="L27" s="105">
        <f t="shared" si="2"/>
        <v>0</v>
      </c>
      <c r="M27" s="117" t="s">
        <v>30</v>
      </c>
      <c r="N27" s="120">
        <f>SUM(N18:N25)</f>
        <v>420141.94055999996</v>
      </c>
    </row>
    <row r="28" spans="1:14">
      <c r="A28" s="43"/>
      <c r="D28" s="117"/>
      <c r="E28" s="105"/>
      <c r="F28" s="105"/>
      <c r="G28" s="105"/>
      <c r="H28" s="105"/>
      <c r="I28" s="105"/>
      <c r="J28" s="105"/>
      <c r="K28" s="105"/>
      <c r="L28" s="105"/>
      <c r="M28" s="117"/>
      <c r="N28" s="105"/>
    </row>
    <row r="29" spans="1:14">
      <c r="C29" s="83" t="s">
        <v>38</v>
      </c>
      <c r="D29" s="105"/>
      <c r="E29" s="105"/>
      <c r="F29" s="105"/>
      <c r="G29" s="106" t="s">
        <v>3</v>
      </c>
      <c r="H29" s="105"/>
      <c r="I29" s="106"/>
      <c r="J29" s="105"/>
      <c r="K29" s="106" t="s">
        <v>3</v>
      </c>
      <c r="L29" s="105"/>
      <c r="M29" s="105"/>
      <c r="N29" s="105"/>
    </row>
    <row r="30" spans="1:14">
      <c r="A30" s="43">
        <v>10</v>
      </c>
      <c r="C30" s="107" t="s">
        <v>29</v>
      </c>
      <c r="D30" s="117" t="s">
        <v>30</v>
      </c>
      <c r="E30" s="105">
        <v>17</v>
      </c>
      <c r="F30" s="105"/>
      <c r="G30" s="106">
        <v>0</v>
      </c>
      <c r="H30" s="106"/>
      <c r="I30" s="106">
        <v>0</v>
      </c>
      <c r="J30" s="105"/>
      <c r="K30" s="118"/>
      <c r="L30" s="105"/>
      <c r="M30" s="117" t="s">
        <v>30</v>
      </c>
      <c r="N30" s="105">
        <f>SUM(E30:M30)</f>
        <v>17</v>
      </c>
    </row>
    <row r="31" spans="1:14">
      <c r="A31" s="43">
        <v>11</v>
      </c>
      <c r="C31" s="107" t="s">
        <v>39</v>
      </c>
      <c r="D31" s="105"/>
      <c r="E31" s="105">
        <v>2084.960661476</v>
      </c>
      <c r="F31" s="105"/>
      <c r="G31" s="106">
        <v>411.27555800099998</v>
      </c>
      <c r="H31" s="106"/>
      <c r="I31" s="106">
        <v>0</v>
      </c>
      <c r="J31" s="105"/>
      <c r="K31" s="118">
        <v>-15.28901342</v>
      </c>
      <c r="L31" s="105"/>
      <c r="M31" s="105"/>
      <c r="N31" s="105">
        <f t="shared" ref="N31:N39" si="3">SUM(E31:M31)</f>
        <v>2480.9472060569997</v>
      </c>
    </row>
    <row r="32" spans="1:14">
      <c r="A32" s="43">
        <v>12</v>
      </c>
      <c r="C32" s="107" t="s">
        <v>40</v>
      </c>
      <c r="D32" s="105"/>
      <c r="E32" s="105">
        <v>368.60924304000002</v>
      </c>
      <c r="F32" s="105"/>
      <c r="G32" s="106">
        <v>0.53240266900000011</v>
      </c>
      <c r="H32" s="106"/>
      <c r="I32" s="106">
        <v>0</v>
      </c>
      <c r="J32" s="105"/>
      <c r="K32" s="118">
        <v>-2.628544872</v>
      </c>
      <c r="L32" s="105"/>
      <c r="M32" s="105"/>
      <c r="N32" s="105">
        <f t="shared" si="3"/>
        <v>366.51310083700002</v>
      </c>
    </row>
    <row r="33" spans="1:14">
      <c r="A33" s="43">
        <v>13</v>
      </c>
      <c r="C33" s="107" t="s">
        <v>41</v>
      </c>
      <c r="D33" s="105"/>
      <c r="E33" s="105">
        <v>4504.9131580120011</v>
      </c>
      <c r="F33" s="105"/>
      <c r="G33" s="106">
        <v>256.30359710300002</v>
      </c>
      <c r="H33" s="106"/>
      <c r="I33" s="106">
        <v>0</v>
      </c>
      <c r="J33" s="105"/>
      <c r="K33" s="118">
        <v>-539.33423898000001</v>
      </c>
      <c r="L33" s="105"/>
      <c r="M33" s="105"/>
      <c r="N33" s="105">
        <f t="shared" si="3"/>
        <v>4221.8825161350014</v>
      </c>
    </row>
    <row r="34" spans="1:14">
      <c r="A34" s="43">
        <v>14</v>
      </c>
      <c r="C34" s="107" t="s">
        <v>42</v>
      </c>
      <c r="D34" s="105"/>
      <c r="E34" s="105">
        <v>2434.4941998629997</v>
      </c>
      <c r="F34" s="105"/>
      <c r="G34" s="106">
        <v>286.39057945000002</v>
      </c>
      <c r="H34" s="106"/>
      <c r="I34" s="106">
        <v>0</v>
      </c>
      <c r="J34" s="105"/>
      <c r="K34" s="118">
        <v>-165.34874744999999</v>
      </c>
      <c r="L34" s="105"/>
      <c r="M34" s="105"/>
      <c r="N34" s="105">
        <f t="shared" si="3"/>
        <v>2555.5360318630001</v>
      </c>
    </row>
    <row r="35" spans="1:14">
      <c r="A35" s="43">
        <v>15</v>
      </c>
      <c r="C35" s="107" t="s">
        <v>43</v>
      </c>
      <c r="D35" s="105"/>
      <c r="E35" s="105">
        <v>664.37949929600006</v>
      </c>
      <c r="F35" s="105"/>
      <c r="G35" s="106">
        <v>38.765003067999999</v>
      </c>
      <c r="H35" s="106"/>
      <c r="I35" s="106">
        <v>0</v>
      </c>
      <c r="J35" s="105"/>
      <c r="K35" s="118">
        <v>-11.225530350000001</v>
      </c>
      <c r="L35" s="105"/>
      <c r="M35" s="105"/>
      <c r="N35" s="105">
        <f t="shared" si="3"/>
        <v>691.91897201400013</v>
      </c>
    </row>
    <row r="36" spans="1:14">
      <c r="A36" s="43">
        <v>16</v>
      </c>
      <c r="C36" s="107" t="s">
        <v>44</v>
      </c>
      <c r="D36" s="105"/>
      <c r="E36" s="105">
        <v>1249.7889687270001</v>
      </c>
      <c r="F36" s="105"/>
      <c r="G36" s="106">
        <v>95.540165914999989</v>
      </c>
      <c r="H36" s="106"/>
      <c r="I36" s="106">
        <v>0</v>
      </c>
      <c r="J36" s="105"/>
      <c r="K36" s="118">
        <v>-42.402675755999994</v>
      </c>
      <c r="L36" s="105"/>
      <c r="M36" s="105"/>
      <c r="N36" s="105">
        <f t="shared" si="3"/>
        <v>1302.9264588860001</v>
      </c>
    </row>
    <row r="37" spans="1:14">
      <c r="A37" s="43">
        <v>17</v>
      </c>
      <c r="C37" s="107" t="s">
        <v>74</v>
      </c>
      <c r="D37" s="105"/>
      <c r="E37" s="105">
        <v>0</v>
      </c>
      <c r="F37" s="105"/>
      <c r="G37" s="106">
        <v>-8.0615889470000006</v>
      </c>
      <c r="H37" s="106"/>
      <c r="I37" s="106">
        <v>59.944013502999979</v>
      </c>
      <c r="J37" s="105"/>
      <c r="K37" s="118">
        <v>0</v>
      </c>
      <c r="L37" s="105"/>
      <c r="M37" s="105"/>
      <c r="N37" s="105">
        <f t="shared" si="3"/>
        <v>51.882424555999975</v>
      </c>
    </row>
    <row r="38" spans="1:14" ht="12" customHeight="1">
      <c r="A38" s="43">
        <v>18</v>
      </c>
      <c r="C38" s="107" t="s">
        <v>45</v>
      </c>
      <c r="D38" s="105"/>
      <c r="E38" s="105">
        <v>481.12143293100002</v>
      </c>
      <c r="F38" s="105"/>
      <c r="G38" s="106">
        <v>16.739658120000001</v>
      </c>
      <c r="H38" s="106"/>
      <c r="I38" s="106">
        <v>0</v>
      </c>
      <c r="J38" s="105"/>
      <c r="K38" s="118">
        <v>-11.075062432000001</v>
      </c>
      <c r="L38" s="105"/>
      <c r="M38" s="105"/>
      <c r="N38" s="105">
        <f t="shared" si="3"/>
        <v>486.78602861900004</v>
      </c>
    </row>
    <row r="39" spans="1:14">
      <c r="A39" s="43">
        <v>19</v>
      </c>
      <c r="C39" s="107" t="s">
        <v>47</v>
      </c>
      <c r="D39" s="105"/>
      <c r="E39" s="123">
        <v>0</v>
      </c>
      <c r="F39" s="105"/>
      <c r="G39" s="124"/>
      <c r="H39" s="106"/>
      <c r="I39" s="124"/>
      <c r="J39" s="105"/>
      <c r="K39" s="124"/>
      <c r="L39" s="105"/>
      <c r="M39" s="105"/>
      <c r="N39" s="120">
        <f t="shared" si="3"/>
        <v>0</v>
      </c>
    </row>
    <row r="40" spans="1:14">
      <c r="A40" s="43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14">
      <c r="A41" s="43">
        <v>20</v>
      </c>
      <c r="D41" s="117" t="s">
        <v>30</v>
      </c>
      <c r="E41" s="123">
        <f t="shared" ref="E41:L41" si="4">SUM(E30:E39)</f>
        <v>11805.267163345001</v>
      </c>
      <c r="F41" s="105">
        <f t="shared" si="4"/>
        <v>0</v>
      </c>
      <c r="G41" s="123">
        <f t="shared" si="4"/>
        <v>1097.4853753790001</v>
      </c>
      <c r="H41" s="105">
        <f t="shared" si="4"/>
        <v>0</v>
      </c>
      <c r="I41" s="123">
        <f t="shared" si="4"/>
        <v>59.944013502999979</v>
      </c>
      <c r="J41" s="105">
        <f t="shared" si="4"/>
        <v>0</v>
      </c>
      <c r="K41" s="123">
        <f t="shared" si="4"/>
        <v>-787.30381325999997</v>
      </c>
      <c r="L41" s="105">
        <f t="shared" si="4"/>
        <v>0</v>
      </c>
      <c r="M41" s="117" t="s">
        <v>30</v>
      </c>
      <c r="N41" s="123">
        <f>SUM(N30:N39)</f>
        <v>12175.392738967004</v>
      </c>
    </row>
    <row r="42" spans="1:14">
      <c r="D42" s="117"/>
      <c r="E42" s="105"/>
      <c r="F42" s="105"/>
      <c r="G42" s="105"/>
      <c r="H42" s="105"/>
      <c r="I42" s="105"/>
      <c r="J42" s="105"/>
      <c r="K42" s="105"/>
      <c r="L42" s="105"/>
      <c r="M42" s="117"/>
      <c r="N42" s="105"/>
    </row>
    <row r="43" spans="1:14" ht="13.5" thickBot="1">
      <c r="A43" s="43">
        <v>21</v>
      </c>
      <c r="C43" s="83" t="s">
        <v>48</v>
      </c>
      <c r="D43" s="117" t="s">
        <v>30</v>
      </c>
      <c r="E43" s="125">
        <f>E27+E41</f>
        <v>426013.05198334501</v>
      </c>
      <c r="F43" s="105"/>
      <c r="G43" s="125">
        <f>G27+G41</f>
        <v>16627.817015378998</v>
      </c>
      <c r="H43" s="105"/>
      <c r="I43" s="126">
        <f>I27+I41</f>
        <v>-2672.5952764970007</v>
      </c>
      <c r="J43" s="105"/>
      <c r="K43" s="126">
        <f>K27+K41</f>
        <v>-7650.9404232600009</v>
      </c>
      <c r="L43" s="105"/>
      <c r="M43" s="117" t="s">
        <v>30</v>
      </c>
      <c r="N43" s="125">
        <f>N27+N41</f>
        <v>432317.33329896699</v>
      </c>
    </row>
    <row r="44" spans="1:14" ht="13.5" thickTop="1">
      <c r="D44" s="105"/>
      <c r="E44" s="105"/>
      <c r="F44" s="105"/>
      <c r="G44" s="106" t="s">
        <v>3</v>
      </c>
      <c r="H44" s="105"/>
      <c r="I44" s="106"/>
      <c r="J44" s="105"/>
      <c r="K44" s="106"/>
      <c r="L44" s="105"/>
      <c r="M44" s="105"/>
      <c r="N44" s="105"/>
    </row>
    <row r="45" spans="1:14">
      <c r="A45" s="43">
        <v>22</v>
      </c>
      <c r="C45" s="107" t="s">
        <v>49</v>
      </c>
      <c r="D45" s="105"/>
      <c r="E45" s="120">
        <v>10428.15249</v>
      </c>
      <c r="F45" s="106"/>
      <c r="G45" s="121">
        <v>-4334.7506800000001</v>
      </c>
      <c r="H45" s="106"/>
      <c r="I45" s="121"/>
      <c r="J45" s="106"/>
      <c r="K45" s="121"/>
      <c r="L45" s="105"/>
      <c r="M45" s="105"/>
      <c r="N45" s="120">
        <f>SUM(E45:L45)</f>
        <v>6093.4018100000003</v>
      </c>
    </row>
    <row r="46" spans="1:14"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13.5" thickBot="1">
      <c r="A47" s="43">
        <v>23</v>
      </c>
      <c r="C47" s="83" t="s">
        <v>50</v>
      </c>
      <c r="D47" s="117" t="s">
        <v>30</v>
      </c>
      <c r="E47" s="125">
        <f>E43+E45</f>
        <v>436441.20447334502</v>
      </c>
      <c r="F47" s="105"/>
      <c r="G47" s="125">
        <f>G43+G45</f>
        <v>12293.066335378997</v>
      </c>
      <c r="H47" s="105"/>
      <c r="I47" s="126">
        <f>I43+I45</f>
        <v>-2672.5952764970007</v>
      </c>
      <c r="J47" s="105"/>
      <c r="K47" s="126">
        <f>K43+K45</f>
        <v>-7650.9404232600009</v>
      </c>
      <c r="L47" s="105"/>
      <c r="M47" s="117" t="s">
        <v>30</v>
      </c>
      <c r="N47" s="125">
        <f>N43+N45</f>
        <v>438410.735108967</v>
      </c>
    </row>
    <row r="48" spans="1:14" ht="13.5" thickTop="1">
      <c r="E48" s="105"/>
      <c r="F48" s="105"/>
      <c r="G48" s="127"/>
      <c r="H48" s="105"/>
      <c r="I48" s="128"/>
      <c r="J48" s="105"/>
      <c r="K48" s="129"/>
      <c r="L48" s="105"/>
      <c r="M48" s="105"/>
      <c r="N48" s="105"/>
    </row>
  </sheetData>
  <printOptions horizontalCentered="1"/>
  <pageMargins left="0.511811023622047" right="0.511811023622047" top="0.98425196850393704" bottom="0.511811023622047" header="0" footer="0.196850393700787"/>
  <pageSetup scale="74" orientation="landscape" r:id="rId1"/>
  <headerFooter alignWithMargins="0">
    <oddHeader>&amp;R&amp;"Arial,Regular"Filed: 2023-04-06
EB-2022-0200
Exhibit JT8.10
Attachment 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7AF4-A22F-484F-A364-856E82E1580B}">
  <sheetPr transitionEvaluation="1" transitionEntry="1"/>
  <dimension ref="A5:Q40"/>
  <sheetViews>
    <sheetView view="pageLayout" zoomScaleNormal="100" workbookViewId="0">
      <selection activeCell="U6" sqref="U6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34.710937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0.140625" style="83" bestFit="1" customWidth="1"/>
    <col min="8" max="8" width="1.7109375" style="83" customWidth="1"/>
    <col min="9" max="9" width="10.7109375" style="83" customWidth="1"/>
    <col min="10" max="10" width="1.7109375" style="83" customWidth="1"/>
    <col min="11" max="11" width="12.28515625" style="83" customWidth="1"/>
    <col min="12" max="12" width="1.7109375" style="83" customWidth="1"/>
    <col min="13" max="13" width="9.7109375" style="83"/>
    <col min="14" max="14" width="1.7109375" style="83" customWidth="1"/>
    <col min="15" max="15" width="9.7109375" style="83"/>
    <col min="16" max="16" width="1.7109375" style="83" customWidth="1"/>
    <col min="17" max="17" width="12.5703125" style="83" customWidth="1"/>
    <col min="18" max="16384" width="9.7109375" style="83"/>
  </cols>
  <sheetData>
    <row r="5" spans="1:17">
      <c r="M5" s="96"/>
      <c r="N5" s="96"/>
      <c r="O5" s="96"/>
    </row>
    <row r="6" spans="1:17">
      <c r="E6" s="97"/>
      <c r="M6" s="96"/>
      <c r="N6" s="96"/>
      <c r="O6" s="96"/>
      <c r="Q6" s="97"/>
    </row>
    <row r="7" spans="1:17">
      <c r="E7" s="97"/>
      <c r="M7" s="96"/>
      <c r="N7" s="96"/>
      <c r="O7" s="96"/>
    </row>
    <row r="8" spans="1:17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N8" s="100"/>
      <c r="O8" s="100"/>
      <c r="P8" s="99"/>
      <c r="Q8" s="99"/>
    </row>
    <row r="9" spans="1:17">
      <c r="A9" s="99" t="s">
        <v>51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</row>
    <row r="10" spans="1:17">
      <c r="A10" s="98" t="s">
        <v>72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</row>
    <row r="11" spans="1:17">
      <c r="E11" s="96"/>
      <c r="Q11" s="96"/>
    </row>
    <row r="12" spans="1:17">
      <c r="E12" s="43"/>
      <c r="M12" s="43" t="s">
        <v>8</v>
      </c>
      <c r="N12" s="43"/>
      <c r="O12" s="43"/>
      <c r="Q12" s="43"/>
    </row>
    <row r="13" spans="1:17">
      <c r="A13" s="83" t="s">
        <v>5</v>
      </c>
      <c r="E13" s="43" t="s">
        <v>6</v>
      </c>
      <c r="I13" s="101" t="s">
        <v>65</v>
      </c>
      <c r="M13" s="43" t="s">
        <v>15</v>
      </c>
      <c r="N13" s="43"/>
      <c r="O13" s="43" t="s">
        <v>75</v>
      </c>
      <c r="Q13" s="43" t="s">
        <v>6</v>
      </c>
    </row>
    <row r="14" spans="1:17">
      <c r="A14" s="102" t="s">
        <v>11</v>
      </c>
      <c r="C14" s="102" t="s">
        <v>12</v>
      </c>
      <c r="E14" s="103" t="s">
        <v>71</v>
      </c>
      <c r="G14" s="104" t="s">
        <v>14</v>
      </c>
      <c r="I14" s="104" t="s">
        <v>52</v>
      </c>
      <c r="K14" s="104" t="s">
        <v>16</v>
      </c>
      <c r="M14" s="104" t="s">
        <v>53</v>
      </c>
      <c r="N14" s="43"/>
      <c r="O14" s="104" t="s">
        <v>18</v>
      </c>
      <c r="Q14" s="103" t="s">
        <v>73</v>
      </c>
    </row>
    <row r="15" spans="1:17">
      <c r="E15" s="101" t="s">
        <v>19</v>
      </c>
      <c r="G15" s="101" t="s">
        <v>20</v>
      </c>
      <c r="I15" s="101" t="s">
        <v>21</v>
      </c>
      <c r="K15" s="101" t="s">
        <v>24</v>
      </c>
      <c r="M15" s="101" t="s">
        <v>25</v>
      </c>
      <c r="N15" s="101"/>
      <c r="O15" s="101" t="s">
        <v>26</v>
      </c>
      <c r="Q15" s="101" t="s">
        <v>22</v>
      </c>
    </row>
    <row r="16" spans="1:17">
      <c r="A16" s="43"/>
      <c r="C16" s="97" t="s">
        <v>27</v>
      </c>
    </row>
    <row r="17" spans="1:17">
      <c r="A17" s="43"/>
      <c r="E17" s="105"/>
      <c r="F17" s="105"/>
      <c r="G17" s="105"/>
      <c r="H17" s="105"/>
      <c r="I17" s="106"/>
      <c r="J17" s="105"/>
      <c r="K17" s="105"/>
      <c r="L17" s="105"/>
      <c r="M17" s="105"/>
      <c r="N17" s="105"/>
      <c r="O17" s="105"/>
      <c r="P17" s="105"/>
      <c r="Q17" s="105"/>
    </row>
    <row r="18" spans="1:17">
      <c r="A18" s="43"/>
      <c r="C18" s="83" t="s">
        <v>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1:17">
      <c r="A19" s="43">
        <v>1</v>
      </c>
      <c r="C19" s="107" t="s">
        <v>29</v>
      </c>
      <c r="E19" s="105"/>
      <c r="F19" s="105"/>
      <c r="G19" s="105">
        <v>18.085720000000002</v>
      </c>
      <c r="H19" s="105"/>
      <c r="I19" s="105"/>
      <c r="J19" s="105"/>
      <c r="K19" s="105">
        <v>0</v>
      </c>
      <c r="L19" s="105"/>
      <c r="M19" s="105"/>
      <c r="N19" s="105"/>
      <c r="O19" s="105">
        <v>-18.085720000000002</v>
      </c>
      <c r="P19" s="105"/>
      <c r="Q19" s="105">
        <f>M19+K19+I19+G19+E19+O19</f>
        <v>0</v>
      </c>
    </row>
    <row r="20" spans="1:17">
      <c r="A20" s="43">
        <v>2</v>
      </c>
      <c r="C20" s="107" t="s">
        <v>54</v>
      </c>
      <c r="D20" s="83" t="s">
        <v>30</v>
      </c>
      <c r="E20" s="105">
        <v>10544.155570000001</v>
      </c>
      <c r="F20" s="106"/>
      <c r="G20" s="105">
        <v>0</v>
      </c>
      <c r="H20" s="106"/>
      <c r="I20" s="106">
        <v>603.00900000000001</v>
      </c>
      <c r="J20" s="106"/>
      <c r="K20" s="105">
        <v>0</v>
      </c>
      <c r="L20" s="106"/>
      <c r="M20" s="106"/>
      <c r="N20" s="106"/>
      <c r="O20" s="105">
        <v>0</v>
      </c>
      <c r="P20" s="83" t="s">
        <v>30</v>
      </c>
      <c r="Q20" s="105">
        <f t="shared" ref="Q20:Q23" si="0">M20+K20+I20+G20+E20+O20</f>
        <v>11147.164570000001</v>
      </c>
    </row>
    <row r="21" spans="1:17">
      <c r="A21" s="43">
        <v>3</v>
      </c>
      <c r="C21" s="107" t="s">
        <v>39</v>
      </c>
      <c r="E21" s="105">
        <v>11551.447120000001</v>
      </c>
      <c r="F21" s="106"/>
      <c r="G21" s="105">
        <v>0.89621000000000006</v>
      </c>
      <c r="H21" s="106"/>
      <c r="I21" s="106">
        <v>748.28442000000007</v>
      </c>
      <c r="J21" s="106"/>
      <c r="K21" s="105">
        <v>-261.29390000000001</v>
      </c>
      <c r="L21" s="106"/>
      <c r="M21" s="105"/>
      <c r="N21" s="105"/>
      <c r="O21" s="105">
        <v>5.3399999999999996E-2</v>
      </c>
      <c r="P21" s="105"/>
      <c r="Q21" s="105">
        <f t="shared" si="0"/>
        <v>12039.387250000002</v>
      </c>
    </row>
    <row r="22" spans="1:17">
      <c r="A22" s="43">
        <v>4</v>
      </c>
      <c r="C22" s="107" t="s">
        <v>55</v>
      </c>
      <c r="E22" s="105">
        <v>38324.017270000004</v>
      </c>
      <c r="F22" s="106"/>
      <c r="G22" s="106">
        <v>875.1866</v>
      </c>
      <c r="H22" s="106"/>
      <c r="I22" s="106">
        <v>2946.0392900000002</v>
      </c>
      <c r="J22" s="106"/>
      <c r="K22" s="106">
        <v>-333.52608000000004</v>
      </c>
      <c r="L22" s="106"/>
      <c r="M22" s="105"/>
      <c r="N22" s="105"/>
      <c r="O22" s="106">
        <v>26.491880000000002</v>
      </c>
      <c r="P22" s="105"/>
      <c r="Q22" s="105">
        <f t="shared" si="0"/>
        <v>41838.208960000004</v>
      </c>
    </row>
    <row r="23" spans="1:17">
      <c r="A23" s="43">
        <v>5</v>
      </c>
      <c r="C23" s="107" t="s">
        <v>34</v>
      </c>
      <c r="E23" s="105">
        <v>61689.19528</v>
      </c>
      <c r="F23" s="106"/>
      <c r="G23" s="105">
        <v>121.08316000000001</v>
      </c>
      <c r="H23" s="106"/>
      <c r="I23" s="106">
        <v>4271.1649000000007</v>
      </c>
      <c r="J23" s="106"/>
      <c r="K23" s="105">
        <v>-5528.7834299999995</v>
      </c>
      <c r="L23" s="106"/>
      <c r="M23" s="105"/>
      <c r="N23" s="105"/>
      <c r="O23" s="105">
        <v>0</v>
      </c>
      <c r="P23" s="105"/>
      <c r="Q23" s="105">
        <f t="shared" si="0"/>
        <v>60552.659910000002</v>
      </c>
    </row>
    <row r="24" spans="1:17">
      <c r="A24" s="43">
        <v>6</v>
      </c>
      <c r="C24" s="107" t="s">
        <v>35</v>
      </c>
      <c r="E24" s="105">
        <v>13120.77824</v>
      </c>
      <c r="F24" s="106"/>
      <c r="G24" s="105">
        <v>-84.623070000000013</v>
      </c>
      <c r="H24" s="106"/>
      <c r="I24" s="106">
        <v>611.35050000000001</v>
      </c>
      <c r="J24" s="105"/>
      <c r="K24" s="105">
        <v>-30.555</v>
      </c>
      <c r="L24" s="106"/>
      <c r="M24" s="105"/>
      <c r="N24" s="105"/>
      <c r="O24" s="105">
        <v>0</v>
      </c>
      <c r="P24" s="105"/>
      <c r="Q24" s="105">
        <f>M24+K24+I24+G24+E24+O24</f>
        <v>13616.95067</v>
      </c>
    </row>
    <row r="25" spans="1:17"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>
      <c r="A26" s="43">
        <v>7</v>
      </c>
      <c r="D26" s="83" t="s">
        <v>30</v>
      </c>
      <c r="E26" s="108">
        <f>SUM(E19:E24)</f>
        <v>135229.59347999998</v>
      </c>
      <c r="F26" s="105"/>
      <c r="G26" s="108">
        <f>SUM(G19:G24)</f>
        <v>930.62862000000007</v>
      </c>
      <c r="H26" s="105"/>
      <c r="I26" s="108">
        <f>SUM(I19:I24)</f>
        <v>9179.8481100000026</v>
      </c>
      <c r="J26" s="105"/>
      <c r="K26" s="108">
        <f>SUM(K19:K24)</f>
        <v>-6154.15841</v>
      </c>
      <c r="L26" s="105"/>
      <c r="M26" s="108">
        <f>SUM(M19:M24)</f>
        <v>0</v>
      </c>
      <c r="N26" s="105"/>
      <c r="O26" s="108">
        <f>SUM(O19:O24)</f>
        <v>8.4595599999999997</v>
      </c>
      <c r="P26" s="83" t="s">
        <v>30</v>
      </c>
      <c r="Q26" s="108">
        <f>SUM(Q19:Q24)</f>
        <v>139194.37135999999</v>
      </c>
    </row>
    <row r="27" spans="1:17">
      <c r="A27" s="43">
        <v>8</v>
      </c>
      <c r="C27" s="83" t="s">
        <v>38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>
      <c r="A28" s="43">
        <v>9</v>
      </c>
      <c r="C28" s="107" t="s">
        <v>39</v>
      </c>
      <c r="E28" s="105">
        <v>487.07035373399998</v>
      </c>
      <c r="F28" s="106"/>
      <c r="G28" s="105"/>
      <c r="H28" s="106"/>
      <c r="I28" s="105">
        <v>52.141236200999998</v>
      </c>
      <c r="J28" s="106"/>
      <c r="K28" s="105">
        <v>-15.28901342</v>
      </c>
      <c r="L28" s="105"/>
      <c r="M28" s="105"/>
      <c r="N28" s="105"/>
      <c r="O28" s="105"/>
      <c r="P28" s="106"/>
      <c r="Q28" s="105">
        <f>M28+K28+I28+G28+E28</f>
        <v>523.92257651499995</v>
      </c>
    </row>
    <row r="29" spans="1:17">
      <c r="A29" s="43">
        <v>10</v>
      </c>
      <c r="C29" s="107" t="s">
        <v>56</v>
      </c>
      <c r="E29" s="105">
        <v>186.63143703999998</v>
      </c>
      <c r="F29" s="106"/>
      <c r="G29" s="105">
        <v>0</v>
      </c>
      <c r="H29" s="106"/>
      <c r="I29" s="105">
        <v>26.210729769</v>
      </c>
      <c r="J29" s="106"/>
      <c r="K29" s="105">
        <v>-2.628544872</v>
      </c>
      <c r="L29" s="105"/>
      <c r="M29" s="105">
        <v>0</v>
      </c>
      <c r="N29" s="105"/>
      <c r="O29" s="105">
        <v>0</v>
      </c>
      <c r="P29" s="106"/>
      <c r="Q29" s="105">
        <f t="shared" ref="Q29:Q35" si="1">M29+K29+I29+G29+E29</f>
        <v>210.21362193699997</v>
      </c>
    </row>
    <row r="30" spans="1:17">
      <c r="A30" s="43">
        <v>11</v>
      </c>
      <c r="C30" s="107" t="s">
        <v>57</v>
      </c>
      <c r="E30" s="105">
        <v>2344.9307540119999</v>
      </c>
      <c r="F30" s="106"/>
      <c r="G30" s="105">
        <v>0</v>
      </c>
      <c r="H30" s="106"/>
      <c r="I30" s="105">
        <v>828.86068590299999</v>
      </c>
      <c r="J30" s="106"/>
      <c r="K30" s="105">
        <v>-539.33423898000001</v>
      </c>
      <c r="L30" s="105"/>
      <c r="M30" s="105">
        <v>0</v>
      </c>
      <c r="N30" s="105"/>
      <c r="O30" s="105">
        <v>0</v>
      </c>
      <c r="P30" s="106"/>
      <c r="Q30" s="105">
        <f t="shared" si="1"/>
        <v>2634.4572009349999</v>
      </c>
    </row>
    <row r="31" spans="1:17">
      <c r="A31" s="43">
        <v>12</v>
      </c>
      <c r="C31" s="107" t="s">
        <v>58</v>
      </c>
      <c r="E31" s="105">
        <v>1364.5612255629999</v>
      </c>
      <c r="F31" s="106"/>
      <c r="G31" s="105">
        <v>0</v>
      </c>
      <c r="H31" s="106"/>
      <c r="I31" s="105">
        <v>325.97436643399999</v>
      </c>
      <c r="J31" s="106"/>
      <c r="K31" s="105">
        <v>-165.34874744999999</v>
      </c>
      <c r="L31" s="105"/>
      <c r="M31" s="105">
        <v>18.755036736000001</v>
      </c>
      <c r="N31" s="105"/>
      <c r="O31" s="105">
        <v>0</v>
      </c>
      <c r="P31" s="106"/>
      <c r="Q31" s="105">
        <f t="shared" si="1"/>
        <v>1543.9418812829999</v>
      </c>
    </row>
    <row r="32" spans="1:17">
      <c r="A32" s="43">
        <v>13</v>
      </c>
      <c r="C32" s="107" t="s">
        <v>43</v>
      </c>
      <c r="E32" s="105">
        <v>129.05938569700001</v>
      </c>
      <c r="F32" s="106"/>
      <c r="G32" s="105">
        <v>0</v>
      </c>
      <c r="H32" s="106"/>
      <c r="I32" s="105">
        <v>44.165036768</v>
      </c>
      <c r="J32" s="106"/>
      <c r="K32" s="105">
        <v>-11.225530350000001</v>
      </c>
      <c r="L32" s="105"/>
      <c r="M32" s="105">
        <v>0</v>
      </c>
      <c r="N32" s="105"/>
      <c r="O32" s="105">
        <v>0</v>
      </c>
      <c r="P32" s="106"/>
      <c r="Q32" s="105">
        <f t="shared" si="1"/>
        <v>161.99889211500002</v>
      </c>
    </row>
    <row r="33" spans="1:17">
      <c r="A33" s="43">
        <v>14</v>
      </c>
      <c r="C33" s="107" t="s">
        <v>59</v>
      </c>
      <c r="E33" s="105">
        <v>586.68219781799996</v>
      </c>
      <c r="F33" s="106"/>
      <c r="G33" s="105">
        <v>0</v>
      </c>
      <c r="H33" s="106"/>
      <c r="I33" s="105">
        <v>90.395265014999993</v>
      </c>
      <c r="J33" s="106"/>
      <c r="K33" s="105">
        <v>-42.402675755999994</v>
      </c>
      <c r="L33" s="105"/>
      <c r="M33" s="105">
        <v>0</v>
      </c>
      <c r="N33" s="105"/>
      <c r="O33" s="105">
        <v>0</v>
      </c>
      <c r="P33" s="106"/>
      <c r="Q33" s="105">
        <f t="shared" si="1"/>
        <v>634.67478707700002</v>
      </c>
    </row>
    <row r="34" spans="1:17">
      <c r="A34" s="43">
        <v>15</v>
      </c>
      <c r="C34" s="107" t="s">
        <v>74</v>
      </c>
      <c r="E34" s="105"/>
      <c r="F34" s="106"/>
      <c r="G34" s="105">
        <v>47.402953791000002</v>
      </c>
      <c r="H34" s="106"/>
      <c r="I34" s="105">
        <v>1.0376132650000005</v>
      </c>
      <c r="J34" s="106"/>
      <c r="K34" s="105">
        <v>0</v>
      </c>
      <c r="L34" s="105"/>
      <c r="M34" s="105">
        <v>0</v>
      </c>
      <c r="N34" s="105"/>
      <c r="O34" s="105">
        <v>0</v>
      </c>
      <c r="P34" s="106"/>
      <c r="Q34" s="105">
        <f t="shared" si="1"/>
        <v>48.440567055999999</v>
      </c>
    </row>
    <row r="35" spans="1:17">
      <c r="A35" s="43">
        <v>16</v>
      </c>
      <c r="C35" s="109" t="s">
        <v>60</v>
      </c>
      <c r="E35" s="105">
        <v>277.63616693099999</v>
      </c>
      <c r="F35" s="106"/>
      <c r="G35" s="105">
        <v>0</v>
      </c>
      <c r="H35" s="106"/>
      <c r="I35" s="105">
        <v>35.631735119999995</v>
      </c>
      <c r="J35" s="106"/>
      <c r="K35" s="105">
        <v>-11.075062432000001</v>
      </c>
      <c r="L35" s="105"/>
      <c r="M35" s="105">
        <v>0</v>
      </c>
      <c r="N35" s="105"/>
      <c r="O35" s="105">
        <v>0</v>
      </c>
      <c r="P35" s="106"/>
      <c r="Q35" s="105">
        <f t="shared" si="1"/>
        <v>302.19283961899998</v>
      </c>
    </row>
    <row r="36" spans="1:17">
      <c r="C36" s="83" t="s">
        <v>3</v>
      </c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1:17">
      <c r="A37" s="43">
        <v>17</v>
      </c>
      <c r="D37" s="83" t="s">
        <v>30</v>
      </c>
      <c r="E37" s="108">
        <f>SUM(E28:E36)</f>
        <v>5376.5715207949997</v>
      </c>
      <c r="F37" s="105"/>
      <c r="G37" s="108">
        <f>SUM(G28:G36)</f>
        <v>47.402953791000002</v>
      </c>
      <c r="H37" s="105"/>
      <c r="I37" s="108">
        <f>SUM(I28:I36)</f>
        <v>1404.4166684749998</v>
      </c>
      <c r="J37" s="105"/>
      <c r="K37" s="108">
        <f>SUM(K28:K36)</f>
        <v>-787.30381325999997</v>
      </c>
      <c r="L37" s="105"/>
      <c r="M37" s="108">
        <f>SUM(M28:M36)</f>
        <v>18.755036736000001</v>
      </c>
      <c r="N37" s="105"/>
      <c r="O37" s="108">
        <f>SUM(O28:O36)</f>
        <v>0</v>
      </c>
      <c r="P37" s="83" t="s">
        <v>30</v>
      </c>
      <c r="Q37" s="108">
        <f>SUM(Q28:Q36)</f>
        <v>6059.8423665369983</v>
      </c>
    </row>
    <row r="38" spans="1:17">
      <c r="A38" s="43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1:17" ht="13.5" thickBot="1">
      <c r="A39" s="43">
        <v>18</v>
      </c>
      <c r="C39" s="83" t="s">
        <v>61</v>
      </c>
      <c r="D39" s="83" t="s">
        <v>30</v>
      </c>
      <c r="E39" s="110">
        <f>E26+E37</f>
        <v>140606.16500079498</v>
      </c>
      <c r="F39" s="105"/>
      <c r="G39" s="110">
        <f>G26+G37</f>
        <v>978.03157379100003</v>
      </c>
      <c r="H39" s="105"/>
      <c r="I39" s="110">
        <f>I26+I37</f>
        <v>10584.264778475002</v>
      </c>
      <c r="J39" s="105"/>
      <c r="K39" s="110">
        <f>K26+K37</f>
        <v>-6941.4622232599995</v>
      </c>
      <c r="L39" s="105"/>
      <c r="M39" s="110">
        <f>M26+M37</f>
        <v>18.755036736000001</v>
      </c>
      <c r="N39" s="105"/>
      <c r="O39" s="110">
        <f>O26+O37</f>
        <v>8.4595599999999997</v>
      </c>
      <c r="P39" s="83" t="s">
        <v>30</v>
      </c>
      <c r="Q39" s="110">
        <f>Q26+Q37</f>
        <v>145254.21372653698</v>
      </c>
    </row>
    <row r="40" spans="1:17" ht="13.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3A0A-6E0F-417E-BDDE-9480848B0E44}">
  <dimension ref="A3:F47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4.140625" style="51" customWidth="1"/>
    <col min="2" max="2" width="28.5703125" style="51" customWidth="1"/>
    <col min="3" max="5" width="9.140625" style="51"/>
    <col min="6" max="6" width="9.140625" style="51" customWidth="1"/>
    <col min="7" max="16384" width="9.140625" style="51"/>
  </cols>
  <sheetData>
    <row r="3" spans="1:6" ht="12" customHeight="1">
      <c r="A3" s="132" t="s">
        <v>76</v>
      </c>
      <c r="B3" s="132"/>
      <c r="C3" s="132"/>
      <c r="D3" s="132"/>
      <c r="E3" s="132"/>
      <c r="F3" s="132"/>
    </row>
    <row r="4" spans="1:6" ht="12" customHeight="1">
      <c r="A4" s="132" t="s">
        <v>77</v>
      </c>
      <c r="B4" s="132"/>
      <c r="C4" s="132"/>
      <c r="D4" s="132"/>
      <c r="E4" s="132"/>
      <c r="F4" s="132"/>
    </row>
    <row r="5" spans="1:6" ht="12" customHeight="1">
      <c r="A5" s="132" t="s">
        <v>78</v>
      </c>
      <c r="B5" s="132"/>
      <c r="C5" s="132"/>
      <c r="D5" s="132"/>
      <c r="E5" s="132"/>
      <c r="F5" s="132"/>
    </row>
    <row r="6" spans="1:6" ht="12" customHeight="1">
      <c r="A6" s="133" t="s">
        <v>79</v>
      </c>
      <c r="B6" s="133"/>
      <c r="C6" s="133"/>
      <c r="D6" s="133"/>
      <c r="E6" s="133"/>
      <c r="F6" s="133"/>
    </row>
    <row r="9" spans="1:6" ht="12" customHeight="1">
      <c r="C9" s="52"/>
      <c r="D9" s="52"/>
      <c r="E9" s="52"/>
      <c r="F9" s="52"/>
    </row>
    <row r="11" spans="1:6" ht="12" customHeight="1">
      <c r="C11" s="52" t="s">
        <v>80</v>
      </c>
      <c r="D11" s="52"/>
      <c r="E11" s="52"/>
      <c r="F11" s="52" t="s">
        <v>81</v>
      </c>
    </row>
    <row r="12" spans="1:6" ht="12" customHeight="1">
      <c r="A12" s="52" t="s">
        <v>5</v>
      </c>
      <c r="C12" s="52" t="s">
        <v>6</v>
      </c>
      <c r="D12" s="52"/>
      <c r="E12" s="52"/>
      <c r="F12" s="52" t="s">
        <v>6</v>
      </c>
    </row>
    <row r="13" spans="1:6" ht="12" customHeight="1" thickBot="1">
      <c r="A13" s="54" t="s">
        <v>11</v>
      </c>
      <c r="B13" s="53" t="s">
        <v>82</v>
      </c>
      <c r="C13" s="56" t="s">
        <v>83</v>
      </c>
      <c r="D13" s="54" t="s">
        <v>4</v>
      </c>
      <c r="E13" s="54" t="s">
        <v>16</v>
      </c>
      <c r="F13" s="56" t="s">
        <v>84</v>
      </c>
    </row>
    <row r="14" spans="1:6" ht="12" customHeight="1">
      <c r="A14" s="57"/>
      <c r="C14" s="52" t="s">
        <v>19</v>
      </c>
      <c r="D14" s="52" t="s">
        <v>20</v>
      </c>
      <c r="E14" s="52" t="s">
        <v>21</v>
      </c>
      <c r="F14" s="52" t="s">
        <v>24</v>
      </c>
    </row>
    <row r="15" spans="1:6" ht="12" customHeight="1">
      <c r="A15" s="57"/>
      <c r="C15" s="50"/>
      <c r="D15" s="50"/>
      <c r="E15" s="50"/>
      <c r="F15" s="50"/>
    </row>
    <row r="16" spans="1:6" ht="12" customHeight="1">
      <c r="B16" s="68" t="s">
        <v>85</v>
      </c>
    </row>
    <row r="17" spans="1:6" ht="12" customHeight="1">
      <c r="B17" s="68"/>
    </row>
    <row r="18" spans="1:6" ht="12" customHeight="1">
      <c r="A18" s="43">
        <v>1</v>
      </c>
      <c r="B18" s="82" t="s">
        <v>29</v>
      </c>
      <c r="C18" s="44">
        <v>2.2400000000000002</v>
      </c>
      <c r="D18" s="44">
        <v>0</v>
      </c>
      <c r="E18" s="44">
        <v>0</v>
      </c>
      <c r="F18" s="44">
        <v>2.2400000000000002</v>
      </c>
    </row>
    <row r="19" spans="1:6" ht="12" customHeight="1">
      <c r="A19" s="43">
        <f t="shared" ref="A19:A25" si="0">A18+1</f>
        <v>2</v>
      </c>
      <c r="B19" s="82" t="s">
        <v>31</v>
      </c>
      <c r="C19" s="44">
        <v>29.93</v>
      </c>
      <c r="D19" s="44">
        <v>0</v>
      </c>
      <c r="E19" s="44">
        <v>0</v>
      </c>
      <c r="F19" s="44">
        <v>29.93</v>
      </c>
    </row>
    <row r="20" spans="1:6" ht="12" customHeight="1">
      <c r="A20" s="43">
        <f t="shared" si="0"/>
        <v>3</v>
      </c>
      <c r="B20" s="82" t="s">
        <v>32</v>
      </c>
      <c r="C20" s="44">
        <v>25.72</v>
      </c>
      <c r="D20" s="44">
        <v>0.19</v>
      </c>
      <c r="E20" s="44">
        <v>0</v>
      </c>
      <c r="F20" s="44">
        <v>25.91</v>
      </c>
    </row>
    <row r="21" spans="1:6" ht="12" customHeight="1">
      <c r="A21" s="43">
        <f t="shared" si="0"/>
        <v>4</v>
      </c>
      <c r="B21" s="51" t="s">
        <v>55</v>
      </c>
      <c r="C21" s="44">
        <v>146.71</v>
      </c>
      <c r="D21" s="44">
        <v>1.05</v>
      </c>
      <c r="E21" s="44">
        <v>0</v>
      </c>
      <c r="F21" s="44">
        <v>147.76</v>
      </c>
    </row>
    <row r="22" spans="1:6" ht="12" customHeight="1">
      <c r="A22" s="43">
        <f t="shared" si="0"/>
        <v>5</v>
      </c>
      <c r="B22" s="82" t="s">
        <v>34</v>
      </c>
      <c r="C22" s="44">
        <v>162.19999999999999</v>
      </c>
      <c r="D22" s="44">
        <v>0.37</v>
      </c>
      <c r="E22" s="44">
        <v>0</v>
      </c>
      <c r="F22" s="44">
        <v>162.57</v>
      </c>
    </row>
    <row r="23" spans="1:6" ht="12" customHeight="1">
      <c r="A23" s="43">
        <f t="shared" si="0"/>
        <v>6</v>
      </c>
      <c r="B23" s="82" t="s">
        <v>86</v>
      </c>
      <c r="C23" s="44">
        <v>27.369999999999997</v>
      </c>
      <c r="D23" s="44">
        <v>-0.12</v>
      </c>
      <c r="E23" s="44">
        <v>0</v>
      </c>
      <c r="F23" s="44">
        <v>27.25</v>
      </c>
    </row>
    <row r="24" spans="1:6" ht="12" customHeight="1">
      <c r="A24" s="43">
        <f t="shared" si="0"/>
        <v>7</v>
      </c>
      <c r="B24" s="51" t="s">
        <v>36</v>
      </c>
      <c r="C24" s="44">
        <v>30.21</v>
      </c>
      <c r="D24" s="44">
        <v>0</v>
      </c>
      <c r="E24" s="44">
        <v>0</v>
      </c>
      <c r="F24" s="44">
        <v>30.21</v>
      </c>
    </row>
    <row r="25" spans="1:6" ht="12" customHeight="1">
      <c r="A25" s="43">
        <f t="shared" si="0"/>
        <v>8</v>
      </c>
      <c r="B25" s="82" t="s">
        <v>37</v>
      </c>
      <c r="C25" s="44">
        <v>0</v>
      </c>
      <c r="D25" s="44">
        <v>0</v>
      </c>
      <c r="E25" s="44">
        <v>0</v>
      </c>
      <c r="F25" s="44">
        <v>0</v>
      </c>
    </row>
    <row r="26" spans="1:6" ht="12" customHeight="1">
      <c r="B26" s="68"/>
    </row>
    <row r="27" spans="1:6" ht="12" customHeight="1" thickBot="1">
      <c r="A27" s="91">
        <f>A25+1</f>
        <v>9</v>
      </c>
      <c r="B27" s="66" t="s">
        <v>87</v>
      </c>
      <c r="C27" s="45">
        <f t="shared" ref="C27:F27" si="1">SUM(C17:C25)</f>
        <v>424.38</v>
      </c>
      <c r="D27" s="45">
        <f t="shared" si="1"/>
        <v>1.4899999999999998</v>
      </c>
      <c r="E27" s="45">
        <f t="shared" si="1"/>
        <v>0</v>
      </c>
      <c r="F27" s="45">
        <f t="shared" si="1"/>
        <v>425.86999999999995</v>
      </c>
    </row>
    <row r="28" spans="1:6" ht="12" customHeight="1" thickTop="1">
      <c r="B28" s="68"/>
    </row>
    <row r="29" spans="1:6" ht="12" customHeight="1">
      <c r="B29" s="68" t="s">
        <v>88</v>
      </c>
    </row>
    <row r="30" spans="1:6" ht="12" customHeight="1">
      <c r="B30" s="68"/>
    </row>
    <row r="31" spans="1:6" ht="12" customHeight="1">
      <c r="A31" s="88">
        <f>A27+1</f>
        <v>10</v>
      </c>
      <c r="B31" s="51" t="s">
        <v>29</v>
      </c>
      <c r="C31" s="46">
        <v>0.02</v>
      </c>
      <c r="D31" s="46">
        <v>0</v>
      </c>
      <c r="E31" s="46">
        <v>0</v>
      </c>
      <c r="F31" s="46">
        <v>0.02</v>
      </c>
    </row>
    <row r="32" spans="1:6" ht="12" customHeight="1">
      <c r="A32" s="88">
        <f>A31+1</f>
        <v>11</v>
      </c>
      <c r="B32" s="51" t="s">
        <v>39</v>
      </c>
      <c r="C32" s="46">
        <v>2.48</v>
      </c>
      <c r="D32" s="46">
        <v>0.3</v>
      </c>
      <c r="E32" s="46">
        <v>0</v>
      </c>
      <c r="F32" s="46">
        <v>2.77</v>
      </c>
    </row>
    <row r="33" spans="1:6" ht="12" customHeight="1">
      <c r="A33" s="88">
        <f>A32+1</f>
        <v>12</v>
      </c>
      <c r="B33" s="57" t="s">
        <v>89</v>
      </c>
      <c r="C33" s="46">
        <v>0.37</v>
      </c>
      <c r="D33" s="46">
        <v>0.2</v>
      </c>
      <c r="E33" s="46">
        <v>0</v>
      </c>
      <c r="F33" s="46">
        <v>0.56999999999999995</v>
      </c>
    </row>
    <row r="34" spans="1:6" ht="12" customHeight="1">
      <c r="A34" s="88">
        <f>A33+1</f>
        <v>13</v>
      </c>
      <c r="B34" s="57" t="s">
        <v>41</v>
      </c>
      <c r="C34" s="46">
        <v>4.2200000000000006</v>
      </c>
      <c r="D34" s="46">
        <v>0.2</v>
      </c>
      <c r="E34" s="46">
        <v>0</v>
      </c>
      <c r="F34" s="46">
        <v>4.42</v>
      </c>
    </row>
    <row r="35" spans="1:6" ht="12" customHeight="1">
      <c r="A35" s="88">
        <f>A34+1</f>
        <v>14</v>
      </c>
      <c r="B35" s="57" t="s">
        <v>58</v>
      </c>
      <c r="C35" s="46">
        <v>2.56</v>
      </c>
      <c r="D35" s="46">
        <v>0.1</v>
      </c>
      <c r="E35" s="46">
        <v>-0.21</v>
      </c>
      <c r="F35" s="46">
        <v>2.4500000000000002</v>
      </c>
    </row>
    <row r="36" spans="1:6" ht="12" customHeight="1">
      <c r="A36" s="88">
        <f t="shared" ref="A36:A40" si="2">A35+1</f>
        <v>15</v>
      </c>
      <c r="B36" s="68" t="s">
        <v>43</v>
      </c>
      <c r="C36" s="46">
        <v>0.69</v>
      </c>
      <c r="D36" s="46">
        <v>0.08</v>
      </c>
      <c r="E36" s="46">
        <v>-0.03</v>
      </c>
      <c r="F36" s="46">
        <v>0.74</v>
      </c>
    </row>
    <row r="37" spans="1:6" ht="12" customHeight="1">
      <c r="A37" s="88">
        <f t="shared" si="2"/>
        <v>16</v>
      </c>
      <c r="B37" s="57" t="s">
        <v>90</v>
      </c>
      <c r="C37" s="46">
        <v>1.3</v>
      </c>
      <c r="D37" s="46">
        <v>0.11</v>
      </c>
      <c r="E37" s="46">
        <v>0</v>
      </c>
      <c r="F37" s="46">
        <v>1.42</v>
      </c>
    </row>
    <row r="38" spans="1:6" ht="12" customHeight="1">
      <c r="A38" s="88">
        <f t="shared" si="2"/>
        <v>17</v>
      </c>
      <c r="B38" s="57" t="s">
        <v>74</v>
      </c>
      <c r="C38" s="46">
        <v>4.9999999999999989E-2</v>
      </c>
      <c r="D38" s="46">
        <v>0.02</v>
      </c>
      <c r="E38" s="46">
        <v>0</v>
      </c>
      <c r="F38" s="46">
        <v>7.9999999999999988E-2</v>
      </c>
    </row>
    <row r="39" spans="1:6" ht="12" customHeight="1">
      <c r="A39" s="88">
        <f t="shared" si="2"/>
        <v>18</v>
      </c>
      <c r="B39" s="68" t="s">
        <v>64</v>
      </c>
      <c r="C39" s="46">
        <v>0.49</v>
      </c>
      <c r="D39" s="46">
        <v>0.05</v>
      </c>
      <c r="E39" s="46">
        <v>0</v>
      </c>
      <c r="F39" s="46">
        <v>0.54</v>
      </c>
    </row>
    <row r="40" spans="1:6" ht="12" customHeight="1">
      <c r="A40" s="92">
        <f t="shared" si="2"/>
        <v>19</v>
      </c>
      <c r="B40" s="93" t="s">
        <v>47</v>
      </c>
      <c r="C40" s="47">
        <v>0</v>
      </c>
      <c r="D40" s="47">
        <v>0</v>
      </c>
      <c r="E40" s="47">
        <v>0</v>
      </c>
      <c r="F40" s="47">
        <v>0</v>
      </c>
    </row>
    <row r="41" spans="1:6" ht="12" customHeight="1">
      <c r="B41" s="68"/>
    </row>
    <row r="42" spans="1:6" ht="12" customHeight="1" thickBot="1">
      <c r="A42" s="91">
        <f>A40+1</f>
        <v>20</v>
      </c>
      <c r="B42" s="66" t="s">
        <v>87</v>
      </c>
      <c r="C42" s="45">
        <f t="shared" ref="C42:F42" si="3">SUM(C30:C40)</f>
        <v>12.180000000000001</v>
      </c>
      <c r="D42" s="45">
        <f t="shared" si="3"/>
        <v>1.0599999999999998</v>
      </c>
      <c r="E42" s="45">
        <f t="shared" si="3"/>
        <v>-0.24</v>
      </c>
      <c r="F42" s="45">
        <f t="shared" si="3"/>
        <v>13.010000000000002</v>
      </c>
    </row>
    <row r="43" spans="1:6" ht="12" customHeight="1" thickTop="1">
      <c r="A43" s="90"/>
    </row>
    <row r="44" spans="1:6" ht="12" customHeight="1" thickBot="1">
      <c r="A44" s="89">
        <f>A42+1</f>
        <v>21</v>
      </c>
      <c r="B44" s="66" t="s">
        <v>91</v>
      </c>
      <c r="C44" s="45">
        <f>SUM(C27,C42)</f>
        <v>436.56</v>
      </c>
      <c r="D44" s="45">
        <f t="shared" ref="D44:F44" si="4">SUM(D27,D42)</f>
        <v>2.5499999999999998</v>
      </c>
      <c r="E44" s="45">
        <f t="shared" si="4"/>
        <v>-0.24</v>
      </c>
      <c r="F44" s="45">
        <f t="shared" si="4"/>
        <v>438.87999999999994</v>
      </c>
    </row>
    <row r="45" spans="1:6" ht="12" customHeight="1" thickTop="1">
      <c r="A45" s="90"/>
    </row>
    <row r="46" spans="1:6" ht="12" customHeight="1">
      <c r="A46" s="90"/>
    </row>
    <row r="47" spans="1:6" ht="12" customHeight="1">
      <c r="A47" s="90"/>
    </row>
  </sheetData>
  <mergeCells count="4">
    <mergeCell ref="A3:F3"/>
    <mergeCell ref="A4:F4"/>
    <mergeCell ref="A5:F5"/>
    <mergeCell ref="A6:F6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CA5E-5539-4D5E-9406-FC654AE2FEFE}">
  <dimension ref="A3:G41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4.28515625" style="51" customWidth="1"/>
    <col min="2" max="2" width="28.42578125" style="51" customWidth="1"/>
    <col min="3" max="3" width="11.28515625" style="51" bestFit="1" customWidth="1"/>
    <col min="4" max="16384" width="9.140625" style="51"/>
  </cols>
  <sheetData>
    <row r="3" spans="1:7" ht="12" customHeight="1">
      <c r="A3" s="132" t="s">
        <v>92</v>
      </c>
      <c r="B3" s="132"/>
      <c r="C3" s="132"/>
      <c r="D3" s="132"/>
      <c r="E3" s="132"/>
      <c r="F3" s="132"/>
      <c r="G3" s="132"/>
    </row>
    <row r="4" spans="1:7" ht="12" customHeight="1">
      <c r="A4" s="132" t="s">
        <v>77</v>
      </c>
      <c r="B4" s="132"/>
      <c r="C4" s="132"/>
      <c r="D4" s="132"/>
      <c r="E4" s="132"/>
      <c r="F4" s="132"/>
      <c r="G4" s="132"/>
    </row>
    <row r="5" spans="1:7" ht="12" customHeight="1">
      <c r="A5" s="132" t="s">
        <v>93</v>
      </c>
      <c r="B5" s="132"/>
      <c r="C5" s="132"/>
      <c r="D5" s="132"/>
      <c r="E5" s="132"/>
      <c r="F5" s="132"/>
      <c r="G5" s="132"/>
    </row>
    <row r="6" spans="1:7" ht="12" customHeight="1">
      <c r="A6" s="132" t="s">
        <v>94</v>
      </c>
      <c r="B6" s="132"/>
      <c r="C6" s="132"/>
      <c r="D6" s="132"/>
      <c r="E6" s="132"/>
      <c r="F6" s="132"/>
      <c r="G6" s="132"/>
    </row>
    <row r="7" spans="1:7" ht="12" customHeight="1">
      <c r="A7" s="133" t="s">
        <v>79</v>
      </c>
      <c r="B7" s="133"/>
      <c r="C7" s="133"/>
      <c r="D7" s="133"/>
      <c r="E7" s="133"/>
      <c r="F7" s="133"/>
      <c r="G7" s="133"/>
    </row>
    <row r="10" spans="1:7" ht="12" customHeight="1">
      <c r="C10" s="52"/>
      <c r="D10" s="52"/>
      <c r="E10" s="52"/>
      <c r="F10" s="52"/>
      <c r="G10" s="52"/>
    </row>
    <row r="12" spans="1:7" ht="12" customHeight="1">
      <c r="C12" s="52" t="s">
        <v>80</v>
      </c>
      <c r="D12" s="52"/>
      <c r="E12" s="52"/>
      <c r="F12" s="50" t="s">
        <v>95</v>
      </c>
      <c r="G12" s="52" t="s">
        <v>81</v>
      </c>
    </row>
    <row r="13" spans="1:7" ht="12" customHeight="1">
      <c r="A13" s="57" t="s">
        <v>5</v>
      </c>
      <c r="C13" s="52" t="s">
        <v>6</v>
      </c>
      <c r="D13" s="52"/>
      <c r="E13" s="52"/>
      <c r="F13" s="52" t="s">
        <v>96</v>
      </c>
      <c r="G13" s="52" t="s">
        <v>6</v>
      </c>
    </row>
    <row r="14" spans="1:7" ht="12" customHeight="1" thickBot="1">
      <c r="A14" s="55" t="s">
        <v>11</v>
      </c>
      <c r="B14" s="55" t="s">
        <v>82</v>
      </c>
      <c r="C14" s="56" t="str">
        <f>'UGL 2019 Gross'!$C$13</f>
        <v>Dec.2018</v>
      </c>
      <c r="D14" s="54" t="s">
        <v>4</v>
      </c>
      <c r="E14" s="54" t="s">
        <v>16</v>
      </c>
      <c r="F14" s="54" t="s">
        <v>97</v>
      </c>
      <c r="G14" s="56" t="str">
        <f>'UGL 2019 Gross'!$F$13</f>
        <v>Dec.2019</v>
      </c>
    </row>
    <row r="15" spans="1:7" ht="12" customHeight="1">
      <c r="A15" s="57"/>
      <c r="C15" s="52" t="s">
        <v>19</v>
      </c>
      <c r="D15" s="52" t="s">
        <v>20</v>
      </c>
      <c r="E15" s="52" t="s">
        <v>21</v>
      </c>
      <c r="F15" s="52" t="s">
        <v>24</v>
      </c>
      <c r="G15" s="52" t="s">
        <v>25</v>
      </c>
    </row>
    <row r="16" spans="1:7" ht="12" customHeight="1">
      <c r="A16" s="84"/>
      <c r="C16" s="50"/>
      <c r="D16" s="50"/>
      <c r="E16" s="50"/>
      <c r="F16" s="50"/>
      <c r="G16" s="50"/>
    </row>
    <row r="17" spans="1:7" ht="12" customHeight="1">
      <c r="A17" s="85"/>
      <c r="B17" s="51" t="s">
        <v>85</v>
      </c>
      <c r="C17" s="46"/>
      <c r="D17" s="46"/>
      <c r="E17" s="46"/>
      <c r="F17" s="46"/>
      <c r="G17" s="46"/>
    </row>
    <row r="18" spans="1:7" ht="12" customHeight="1">
      <c r="A18" s="85"/>
      <c r="C18" s="46"/>
      <c r="D18" s="46"/>
      <c r="E18" s="46"/>
      <c r="F18" s="46"/>
      <c r="G18" s="46"/>
    </row>
    <row r="19" spans="1:7" ht="12" customHeight="1">
      <c r="A19" s="85">
        <v>1</v>
      </c>
      <c r="B19" s="68" t="s">
        <v>31</v>
      </c>
      <c r="C19" s="44">
        <v>-11.15</v>
      </c>
      <c r="D19" s="44">
        <v>-0.57999999999999996</v>
      </c>
      <c r="E19" s="44">
        <v>0</v>
      </c>
      <c r="F19" s="44">
        <v>0</v>
      </c>
      <c r="G19" s="44">
        <v>-11.73</v>
      </c>
    </row>
    <row r="20" spans="1:7" ht="12" customHeight="1">
      <c r="A20" s="85">
        <f>A19+1</f>
        <v>2</v>
      </c>
      <c r="B20" s="68" t="s">
        <v>32</v>
      </c>
      <c r="C20" s="44">
        <v>-12.04</v>
      </c>
      <c r="D20" s="44">
        <v>-0.68</v>
      </c>
      <c r="E20" s="44">
        <v>0</v>
      </c>
      <c r="F20" s="44">
        <v>0</v>
      </c>
      <c r="G20" s="44">
        <v>-12.72</v>
      </c>
    </row>
    <row r="21" spans="1:7" ht="12" customHeight="1">
      <c r="A21" s="85">
        <f>A20+1</f>
        <v>3</v>
      </c>
      <c r="B21" s="68" t="s">
        <v>55</v>
      </c>
      <c r="C21" s="44">
        <v>-41.83</v>
      </c>
      <c r="D21" s="44">
        <v>-3.21</v>
      </c>
      <c r="E21" s="44">
        <v>0</v>
      </c>
      <c r="F21" s="44">
        <v>0</v>
      </c>
      <c r="G21" s="44">
        <v>-45.04</v>
      </c>
    </row>
    <row r="22" spans="1:7" ht="12" customHeight="1">
      <c r="A22" s="85">
        <f>A21+1</f>
        <v>4</v>
      </c>
      <c r="B22" s="68" t="s">
        <v>34</v>
      </c>
      <c r="C22" s="44">
        <v>-60.55</v>
      </c>
      <c r="D22" s="44">
        <v>-3.94</v>
      </c>
      <c r="E22" s="44">
        <v>0</v>
      </c>
      <c r="F22" s="44">
        <v>0</v>
      </c>
      <c r="G22" s="44">
        <v>-64.489999999999995</v>
      </c>
    </row>
    <row r="23" spans="1:7" ht="12" customHeight="1">
      <c r="A23" s="86">
        <f>A22+1</f>
        <v>5</v>
      </c>
      <c r="B23" s="87" t="s">
        <v>35</v>
      </c>
      <c r="C23" s="47">
        <v>-13.62</v>
      </c>
      <c r="D23" s="47">
        <v>-0.51</v>
      </c>
      <c r="E23" s="47">
        <v>0</v>
      </c>
      <c r="F23" s="47">
        <v>0</v>
      </c>
      <c r="G23" s="47">
        <v>-14.129999999999999</v>
      </c>
    </row>
    <row r="24" spans="1:7" ht="12" customHeight="1">
      <c r="A24" s="88"/>
      <c r="C24" s="44"/>
      <c r="D24" s="44"/>
      <c r="E24" s="44"/>
      <c r="F24" s="44"/>
      <c r="G24" s="44"/>
    </row>
    <row r="25" spans="1:7" ht="12" customHeight="1" thickBot="1">
      <c r="A25" s="89">
        <f>A23+1</f>
        <v>6</v>
      </c>
      <c r="B25" s="66" t="s">
        <v>87</v>
      </c>
      <c r="C25" s="45">
        <f t="shared" ref="C25:G25" si="0">SUM(C18:C23)</f>
        <v>-139.19</v>
      </c>
      <c r="D25" s="45">
        <f t="shared" si="0"/>
        <v>-8.92</v>
      </c>
      <c r="E25" s="45">
        <f t="shared" si="0"/>
        <v>0</v>
      </c>
      <c r="F25" s="45">
        <f t="shared" si="0"/>
        <v>0</v>
      </c>
      <c r="G25" s="45">
        <f t="shared" si="0"/>
        <v>-148.11000000000001</v>
      </c>
    </row>
    <row r="26" spans="1:7" ht="12" customHeight="1" thickTop="1">
      <c r="A26" s="85"/>
      <c r="C26" s="46"/>
      <c r="D26" s="46"/>
      <c r="E26" s="46"/>
      <c r="F26" s="46"/>
      <c r="G26" s="46"/>
    </row>
    <row r="27" spans="1:7" ht="12" customHeight="1">
      <c r="A27" s="85"/>
      <c r="B27" s="51" t="s">
        <v>88</v>
      </c>
      <c r="C27" s="46"/>
      <c r="D27" s="46"/>
      <c r="E27" s="46"/>
      <c r="F27" s="46"/>
      <c r="G27" s="46"/>
    </row>
    <row r="28" spans="1:7" ht="12" customHeight="1">
      <c r="A28" s="85"/>
      <c r="C28" s="46"/>
      <c r="D28" s="46"/>
      <c r="E28" s="46"/>
      <c r="F28" s="46"/>
      <c r="G28" s="46"/>
    </row>
    <row r="29" spans="1:7" ht="12" customHeight="1">
      <c r="A29" s="85">
        <f>A25+1</f>
        <v>7</v>
      </c>
      <c r="B29" s="68" t="s">
        <v>39</v>
      </c>
      <c r="C29" s="44">
        <v>-0.53</v>
      </c>
      <c r="D29" s="44">
        <v>-0.03</v>
      </c>
      <c r="E29" s="44">
        <v>0</v>
      </c>
      <c r="F29" s="44">
        <v>0</v>
      </c>
      <c r="G29" s="44">
        <v>-0.55000000000000004</v>
      </c>
    </row>
    <row r="30" spans="1:7" ht="12" customHeight="1">
      <c r="A30" s="85">
        <f t="shared" ref="A30:A36" si="1">A29+1</f>
        <v>8</v>
      </c>
      <c r="B30" s="57" t="s">
        <v>89</v>
      </c>
      <c r="C30" s="44">
        <v>-0.21</v>
      </c>
      <c r="D30" s="44">
        <v>-0.01</v>
      </c>
      <c r="E30" s="44">
        <v>0</v>
      </c>
      <c r="F30" s="44">
        <v>0</v>
      </c>
      <c r="G30" s="44">
        <v>-0.22</v>
      </c>
    </row>
    <row r="31" spans="1:7" ht="12" customHeight="1">
      <c r="A31" s="85">
        <f t="shared" si="1"/>
        <v>9</v>
      </c>
      <c r="B31" s="57" t="s">
        <v>41</v>
      </c>
      <c r="C31" s="44">
        <v>-2.6399999999999997</v>
      </c>
      <c r="D31" s="44">
        <v>0.26</v>
      </c>
      <c r="E31" s="44">
        <v>0</v>
      </c>
      <c r="F31" s="44">
        <v>0</v>
      </c>
      <c r="G31" s="44">
        <v>-2.36</v>
      </c>
    </row>
    <row r="32" spans="1:7" ht="12" customHeight="1">
      <c r="A32" s="85">
        <f t="shared" si="1"/>
        <v>10</v>
      </c>
      <c r="B32" s="57" t="s">
        <v>58</v>
      </c>
      <c r="C32" s="44">
        <v>-1.54</v>
      </c>
      <c r="D32" s="44">
        <v>-0.35</v>
      </c>
      <c r="E32" s="44">
        <v>0.21</v>
      </c>
      <c r="F32" s="44">
        <v>-0.01</v>
      </c>
      <c r="G32" s="44">
        <v>-1.7</v>
      </c>
    </row>
    <row r="33" spans="1:7" ht="12" customHeight="1">
      <c r="A33" s="85">
        <f t="shared" si="1"/>
        <v>11</v>
      </c>
      <c r="B33" s="68" t="s">
        <v>43</v>
      </c>
      <c r="C33" s="44">
        <v>-0.16</v>
      </c>
      <c r="D33" s="44">
        <v>-0.06</v>
      </c>
      <c r="E33" s="44">
        <v>0.03</v>
      </c>
      <c r="F33" s="44">
        <v>0</v>
      </c>
      <c r="G33" s="44">
        <v>-0.19</v>
      </c>
    </row>
    <row r="34" spans="1:7" ht="12" customHeight="1">
      <c r="A34" s="85">
        <f t="shared" si="1"/>
        <v>12</v>
      </c>
      <c r="B34" s="57" t="s">
        <v>90</v>
      </c>
      <c r="C34" s="44">
        <v>-0.63</v>
      </c>
      <c r="D34" s="44">
        <v>-0.06</v>
      </c>
      <c r="E34" s="44">
        <v>0</v>
      </c>
      <c r="F34" s="44">
        <v>0</v>
      </c>
      <c r="G34" s="44">
        <v>-0.7</v>
      </c>
    </row>
    <row r="35" spans="1:7" ht="12" customHeight="1">
      <c r="A35" s="85">
        <f t="shared" si="1"/>
        <v>13</v>
      </c>
      <c r="B35" s="57" t="s">
        <v>74</v>
      </c>
      <c r="C35" s="44">
        <v>-4.9999999999999996E-2</v>
      </c>
      <c r="D35" s="44">
        <v>0</v>
      </c>
      <c r="E35" s="44">
        <v>0</v>
      </c>
      <c r="F35" s="44">
        <v>0</v>
      </c>
      <c r="G35" s="44">
        <v>-0.05</v>
      </c>
    </row>
    <row r="36" spans="1:7" ht="12" customHeight="1">
      <c r="A36" s="86">
        <f t="shared" si="1"/>
        <v>14</v>
      </c>
      <c r="B36" s="87" t="s">
        <v>64</v>
      </c>
      <c r="C36" s="47">
        <v>-0.3</v>
      </c>
      <c r="D36" s="47">
        <v>-0.02</v>
      </c>
      <c r="E36" s="47">
        <v>0</v>
      </c>
      <c r="F36" s="47">
        <v>0</v>
      </c>
      <c r="G36" s="47">
        <v>-0.32</v>
      </c>
    </row>
    <row r="37" spans="1:7" ht="12" customHeight="1">
      <c r="A37" s="88"/>
      <c r="C37" s="48"/>
      <c r="D37" s="44"/>
      <c r="E37" s="44"/>
      <c r="F37" s="44"/>
      <c r="G37" s="44"/>
    </row>
    <row r="38" spans="1:7" ht="12" customHeight="1" thickBot="1">
      <c r="A38" s="89">
        <f>A36+1</f>
        <v>15</v>
      </c>
      <c r="B38" s="66" t="s">
        <v>87</v>
      </c>
      <c r="C38" s="45">
        <f t="shared" ref="C38:G38" si="2">SUM(C28:C36)</f>
        <v>-6.06</v>
      </c>
      <c r="D38" s="45">
        <f t="shared" si="2"/>
        <v>-0.26999999999999996</v>
      </c>
      <c r="E38" s="45">
        <f t="shared" si="2"/>
        <v>0.24</v>
      </c>
      <c r="F38" s="45">
        <f t="shared" si="2"/>
        <v>-0.01</v>
      </c>
      <c r="G38" s="45">
        <f t="shared" si="2"/>
        <v>-6.0900000000000007</v>
      </c>
    </row>
    <row r="39" spans="1:7" ht="12" customHeight="1" thickTop="1">
      <c r="A39" s="85"/>
      <c r="C39" s="46"/>
      <c r="D39" s="46"/>
      <c r="E39" s="46"/>
      <c r="F39" s="46"/>
      <c r="G39" s="46"/>
    </row>
    <row r="40" spans="1:7" ht="12" customHeight="1" thickBot="1">
      <c r="A40" s="89">
        <f>A38+1</f>
        <v>16</v>
      </c>
      <c r="B40" s="66" t="s">
        <v>98</v>
      </c>
      <c r="C40" s="45">
        <f t="shared" ref="C40:G40" si="3">SUM(C25,C38)</f>
        <v>-145.25</v>
      </c>
      <c r="D40" s="45">
        <f t="shared" si="3"/>
        <v>-9.19</v>
      </c>
      <c r="E40" s="45">
        <f t="shared" si="3"/>
        <v>0.24</v>
      </c>
      <c r="F40" s="45">
        <f t="shared" si="3"/>
        <v>-0.01</v>
      </c>
      <c r="G40" s="45">
        <f t="shared" si="3"/>
        <v>-154.20000000000002</v>
      </c>
    </row>
    <row r="41" spans="1:7" ht="12" customHeight="1" thickTop="1">
      <c r="A41" s="90"/>
    </row>
  </sheetData>
  <mergeCells count="5">
    <mergeCell ref="A3:G3"/>
    <mergeCell ref="A4:G4"/>
    <mergeCell ref="A5:G5"/>
    <mergeCell ref="A6:G6"/>
    <mergeCell ref="A7:G7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E726-5F2F-41A9-A1BA-99D45C2F12A1}">
  <dimension ref="A6:F28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4.140625" style="51" customWidth="1"/>
    <col min="2" max="2" width="34.5703125" style="51" customWidth="1"/>
    <col min="3" max="5" width="9.140625" style="51"/>
    <col min="6" max="6" width="9.140625" style="51" customWidth="1"/>
    <col min="7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133" t="s">
        <v>99</v>
      </c>
      <c r="B7" s="133"/>
      <c r="C7" s="133"/>
      <c r="D7" s="133"/>
      <c r="E7" s="133"/>
      <c r="F7" s="133"/>
    </row>
    <row r="8" spans="1:6" ht="12" customHeight="1">
      <c r="A8" s="133" t="s">
        <v>100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79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6" ht="12" customHeight="1" thickBot="1">
      <c r="A17" s="54" t="s">
        <v>11</v>
      </c>
      <c r="B17" s="53" t="s">
        <v>82</v>
      </c>
      <c r="C17" s="56" t="s">
        <v>83</v>
      </c>
      <c r="D17" s="54" t="s">
        <v>4</v>
      </c>
      <c r="E17" s="54" t="s">
        <v>16</v>
      </c>
      <c r="F17" s="56" t="s">
        <v>84</v>
      </c>
    </row>
    <row r="18" spans="1:6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6" ht="12" customHeight="1">
      <c r="A19" s="57"/>
      <c r="C19" s="50"/>
      <c r="D19" s="50"/>
      <c r="E19" s="50"/>
      <c r="F19" s="50"/>
    </row>
    <row r="20" spans="1:6" ht="12" customHeight="1">
      <c r="A20" s="57"/>
      <c r="B20" s="49"/>
      <c r="C20" s="50"/>
      <c r="D20" s="50"/>
      <c r="E20" s="50"/>
      <c r="F20" s="50"/>
    </row>
    <row r="21" spans="1:6" ht="12" customHeight="1">
      <c r="A21" s="57"/>
      <c r="B21" s="49"/>
      <c r="C21" s="50"/>
      <c r="D21" s="50"/>
      <c r="E21" s="50"/>
      <c r="F21" s="50"/>
    </row>
    <row r="22" spans="1:6" ht="12" customHeight="1">
      <c r="A22" s="58">
        <v>1</v>
      </c>
      <c r="B22" s="59" t="s">
        <v>101</v>
      </c>
      <c r="C22" s="44">
        <v>8.6999999999999993</v>
      </c>
      <c r="D22" s="44">
        <v>0</v>
      </c>
      <c r="E22" s="44">
        <v>0</v>
      </c>
      <c r="F22" s="44">
        <v>8.6999999999999993</v>
      </c>
    </row>
    <row r="23" spans="1:6" ht="12" customHeight="1">
      <c r="A23" s="58">
        <f t="shared" ref="A23:A25" si="0">A22+1</f>
        <v>2</v>
      </c>
      <c r="B23" s="69" t="s">
        <v>102</v>
      </c>
      <c r="C23" s="44">
        <v>8.24</v>
      </c>
      <c r="D23" s="44">
        <v>0</v>
      </c>
      <c r="E23" s="44">
        <v>0</v>
      </c>
      <c r="F23" s="44">
        <v>8.24</v>
      </c>
    </row>
    <row r="24" spans="1:6" ht="12" customHeight="1">
      <c r="A24" s="58">
        <f t="shared" si="0"/>
        <v>3</v>
      </c>
      <c r="B24" s="59" t="s">
        <v>103</v>
      </c>
      <c r="C24" s="44">
        <v>94.46</v>
      </c>
      <c r="D24" s="44">
        <v>0.1</v>
      </c>
      <c r="E24" s="44">
        <v>0</v>
      </c>
      <c r="F24" s="44">
        <v>94.56</v>
      </c>
    </row>
    <row r="25" spans="1:6" ht="12" customHeight="1">
      <c r="A25" s="58">
        <f t="shared" si="0"/>
        <v>4</v>
      </c>
      <c r="B25" s="69" t="s">
        <v>104</v>
      </c>
      <c r="C25" s="44">
        <v>13.31</v>
      </c>
      <c r="D25" s="44">
        <v>0</v>
      </c>
      <c r="E25" s="44">
        <v>0</v>
      </c>
      <c r="F25" s="44">
        <v>13.31</v>
      </c>
    </row>
    <row r="26" spans="1:6" ht="12" customHeight="1">
      <c r="A26" s="75"/>
      <c r="C26" s="44"/>
      <c r="D26" s="44"/>
      <c r="E26" s="44"/>
      <c r="F26" s="44"/>
    </row>
    <row r="27" spans="1:6" ht="12" customHeight="1" thickBot="1">
      <c r="A27" s="58">
        <f>A25+1</f>
        <v>5</v>
      </c>
      <c r="B27" s="76" t="s">
        <v>98</v>
      </c>
      <c r="C27" s="45">
        <f t="shared" ref="C27:F27" si="1">SUM(C22:C25)</f>
        <v>124.71</v>
      </c>
      <c r="D27" s="45">
        <f t="shared" si="1"/>
        <v>0.1</v>
      </c>
      <c r="E27" s="45">
        <f t="shared" si="1"/>
        <v>0</v>
      </c>
      <c r="F27" s="45">
        <f t="shared" si="1"/>
        <v>124.81</v>
      </c>
    </row>
    <row r="28" spans="1:6" ht="12" customHeight="1" thickTop="1"/>
  </sheetData>
  <mergeCells count="4">
    <mergeCell ref="A7:F7"/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D966-1085-4168-93D8-95BAE57FB345}">
  <dimension ref="A6:G27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4.28515625" style="51" customWidth="1"/>
    <col min="2" max="2" width="32.28515625" style="51" customWidth="1"/>
    <col min="3" max="3" width="11.28515625" style="51" bestFit="1" customWidth="1"/>
    <col min="4" max="16384" width="9.140625" style="51"/>
  </cols>
  <sheetData>
    <row r="6" spans="1:7" ht="12" customHeight="1">
      <c r="A6" s="133" t="s">
        <v>105</v>
      </c>
      <c r="B6" s="133"/>
      <c r="C6" s="133"/>
      <c r="D6" s="133"/>
      <c r="E6" s="133"/>
      <c r="F6" s="133"/>
      <c r="G6" s="133"/>
    </row>
    <row r="7" spans="1:7" ht="12" customHeight="1">
      <c r="A7" s="133" t="s">
        <v>100</v>
      </c>
      <c r="B7" s="133"/>
      <c r="C7" s="133"/>
      <c r="D7" s="133"/>
      <c r="E7" s="133"/>
      <c r="F7" s="133"/>
      <c r="G7" s="133"/>
    </row>
    <row r="8" spans="1:7" ht="12" customHeight="1">
      <c r="A8" s="133" t="s">
        <v>93</v>
      </c>
      <c r="B8" s="133"/>
      <c r="C8" s="133"/>
      <c r="D8" s="133"/>
      <c r="E8" s="133"/>
      <c r="F8" s="133"/>
      <c r="G8" s="133"/>
    </row>
    <row r="9" spans="1:7" ht="12" customHeight="1">
      <c r="A9" s="133" t="s">
        <v>79</v>
      </c>
      <c r="B9" s="133"/>
      <c r="C9" s="133"/>
      <c r="D9" s="133"/>
      <c r="E9" s="133"/>
      <c r="F9" s="133"/>
      <c r="G9" s="133"/>
    </row>
    <row r="12" spans="1:7" ht="12" customHeight="1">
      <c r="C12" s="52"/>
      <c r="D12" s="52"/>
      <c r="E12" s="52"/>
      <c r="F12" s="52"/>
      <c r="G12" s="52"/>
    </row>
    <row r="14" spans="1:7" ht="12" customHeight="1">
      <c r="C14" s="52" t="s">
        <v>80</v>
      </c>
      <c r="D14" s="52"/>
      <c r="E14" s="52"/>
      <c r="F14" s="50" t="s">
        <v>95</v>
      </c>
      <c r="G14" s="52" t="s">
        <v>81</v>
      </c>
    </row>
    <row r="15" spans="1:7" ht="12" customHeight="1">
      <c r="A15" s="52" t="s">
        <v>5</v>
      </c>
      <c r="C15" s="52" t="s">
        <v>6</v>
      </c>
      <c r="D15" s="52"/>
      <c r="E15" s="52"/>
      <c r="F15" s="52" t="s">
        <v>96</v>
      </c>
      <c r="G15" s="52" t="s">
        <v>6</v>
      </c>
    </row>
    <row r="16" spans="1:7" ht="12" customHeight="1">
      <c r="A16" s="54" t="s">
        <v>11</v>
      </c>
      <c r="B16" s="53" t="s">
        <v>82</v>
      </c>
      <c r="C16" s="56" t="str">
        <f>'EGD 2019 Gross'!$C$17</f>
        <v>Dec.2018</v>
      </c>
      <c r="D16" s="54" t="s">
        <v>4</v>
      </c>
      <c r="E16" s="54" t="s">
        <v>16</v>
      </c>
      <c r="F16" s="54" t="s">
        <v>97</v>
      </c>
      <c r="G16" s="56" t="str">
        <f>'EGD 2019 Gross'!$F$17</f>
        <v>Dec.2019</v>
      </c>
    </row>
    <row r="17" spans="1:7" ht="12" customHeight="1">
      <c r="A17" s="57"/>
      <c r="C17" s="52" t="s">
        <v>19</v>
      </c>
      <c r="D17" s="52" t="s">
        <v>20</v>
      </c>
      <c r="E17" s="52" t="s">
        <v>21</v>
      </c>
      <c r="F17" s="52" t="s">
        <v>24</v>
      </c>
      <c r="G17" s="52" t="s">
        <v>25</v>
      </c>
    </row>
    <row r="18" spans="1:7" ht="12" customHeight="1">
      <c r="A18" s="57"/>
      <c r="C18" s="50"/>
      <c r="D18" s="50"/>
      <c r="E18" s="50"/>
      <c r="F18" s="50"/>
      <c r="G18" s="50"/>
    </row>
    <row r="19" spans="1:7" ht="12" customHeight="1">
      <c r="A19" s="57"/>
      <c r="B19" s="49" t="s">
        <v>106</v>
      </c>
      <c r="C19" s="50"/>
      <c r="D19" s="50"/>
      <c r="E19" s="50"/>
      <c r="F19" s="50"/>
      <c r="G19" s="50"/>
    </row>
    <row r="20" spans="1:7" ht="12" customHeight="1">
      <c r="A20" s="57"/>
      <c r="C20" s="50"/>
      <c r="D20" s="50"/>
      <c r="E20" s="50"/>
      <c r="F20" s="50"/>
      <c r="G20" s="50"/>
    </row>
    <row r="21" spans="1:7" ht="12" customHeight="1">
      <c r="A21" s="58">
        <v>1</v>
      </c>
      <c r="B21" s="59" t="s">
        <v>101</v>
      </c>
      <c r="C21" s="44">
        <v>-3.65</v>
      </c>
      <c r="D21" s="44">
        <v>0</v>
      </c>
      <c r="E21" s="44">
        <v>0</v>
      </c>
      <c r="F21" s="44">
        <v>0</v>
      </c>
      <c r="G21" s="44">
        <v>-3.65</v>
      </c>
    </row>
    <row r="22" spans="1:7" ht="12" customHeight="1">
      <c r="A22" s="58">
        <f t="shared" ref="A22:A24" si="0">A21+1</f>
        <v>2</v>
      </c>
      <c r="B22" s="69" t="s">
        <v>102</v>
      </c>
      <c r="C22" s="44">
        <v>-7.5</v>
      </c>
      <c r="D22" s="44">
        <v>0</v>
      </c>
      <c r="E22" s="44">
        <v>0</v>
      </c>
      <c r="F22" s="44">
        <v>0</v>
      </c>
      <c r="G22" s="44">
        <v>-7.5</v>
      </c>
    </row>
    <row r="23" spans="1:7" ht="12" customHeight="1">
      <c r="A23" s="58">
        <f t="shared" si="0"/>
        <v>3</v>
      </c>
      <c r="B23" s="59" t="s">
        <v>103</v>
      </c>
      <c r="C23" s="44">
        <v>-16.66</v>
      </c>
      <c r="D23" s="44">
        <v>-2.79</v>
      </c>
      <c r="E23" s="44">
        <v>0</v>
      </c>
      <c r="F23" s="44">
        <v>0</v>
      </c>
      <c r="G23" s="44">
        <v>-19.450000000000003</v>
      </c>
    </row>
    <row r="24" spans="1:7" ht="12" customHeight="1">
      <c r="A24" s="58">
        <f t="shared" si="0"/>
        <v>4</v>
      </c>
      <c r="B24" s="69" t="s">
        <v>107</v>
      </c>
      <c r="C24" s="44">
        <v>-0.13</v>
      </c>
      <c r="D24" s="44">
        <v>-0.86</v>
      </c>
      <c r="E24" s="44">
        <v>0</v>
      </c>
      <c r="F24" s="44">
        <v>0</v>
      </c>
      <c r="G24" s="44">
        <v>-1</v>
      </c>
    </row>
    <row r="25" spans="1:7" ht="12" customHeight="1">
      <c r="A25" s="52"/>
      <c r="C25" s="44"/>
      <c r="D25" s="44"/>
      <c r="E25" s="44"/>
      <c r="F25" s="44"/>
      <c r="G25" s="44"/>
    </row>
    <row r="26" spans="1:7" ht="12" customHeight="1">
      <c r="A26" s="65">
        <f>A24+1</f>
        <v>5</v>
      </c>
      <c r="B26" s="76" t="s">
        <v>98</v>
      </c>
      <c r="C26" s="45">
        <f>SUM(C21:C24)</f>
        <v>-27.94</v>
      </c>
      <c r="D26" s="45">
        <f>SUM(D21:D24)</f>
        <v>-3.65</v>
      </c>
      <c r="E26" s="45">
        <f>SUM(E21:E24)</f>
        <v>0</v>
      </c>
      <c r="F26" s="45">
        <f>SUM(F21:F24)</f>
        <v>0</v>
      </c>
      <c r="G26" s="45">
        <f>SUM(G21:G24)</f>
        <v>-31.6</v>
      </c>
    </row>
    <row r="27" spans="1:7" ht="12" customHeight="1" thickTop="1"/>
  </sheetData>
  <mergeCells count="4">
    <mergeCell ref="A6:G6"/>
    <mergeCell ref="A7:G7"/>
    <mergeCell ref="A8:G8"/>
    <mergeCell ref="A9:G9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08C9-7FD9-4F65-97F3-F7DC444E8430}">
  <dimension ref="A6:F60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5" width="9.140625" style="51"/>
    <col min="6" max="6" width="9.140625" style="51" customWidth="1"/>
    <col min="7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134" t="s">
        <v>76</v>
      </c>
      <c r="B7" s="134"/>
      <c r="C7" s="134"/>
      <c r="D7" s="134"/>
      <c r="E7" s="134"/>
      <c r="F7" s="134"/>
    </row>
    <row r="8" spans="1:6" ht="12" customHeight="1">
      <c r="A8" s="133" t="s">
        <v>108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109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6" ht="12" customHeight="1" thickBot="1">
      <c r="A17" s="54" t="s">
        <v>11</v>
      </c>
      <c r="B17" s="53" t="s">
        <v>82</v>
      </c>
      <c r="C17" s="56" t="s">
        <v>84</v>
      </c>
      <c r="D17" s="54" t="s">
        <v>4</v>
      </c>
      <c r="E17" s="54" t="s">
        <v>16</v>
      </c>
      <c r="F17" s="56" t="s">
        <v>110</v>
      </c>
    </row>
    <row r="18" spans="1:6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6" ht="12" customHeight="1">
      <c r="A19" s="57"/>
      <c r="C19" s="50"/>
      <c r="D19" s="50"/>
      <c r="E19" s="50"/>
      <c r="F19" s="50"/>
    </row>
    <row r="20" spans="1:6" ht="12" customHeight="1">
      <c r="A20" s="57"/>
      <c r="B20" s="49" t="s">
        <v>111</v>
      </c>
      <c r="C20" s="50"/>
      <c r="D20" s="50"/>
      <c r="E20" s="50"/>
      <c r="F20" s="50"/>
    </row>
    <row r="21" spans="1:6" ht="12" customHeight="1">
      <c r="A21" s="57"/>
      <c r="B21" s="49"/>
      <c r="C21" s="50"/>
      <c r="D21" s="50"/>
      <c r="E21" s="50"/>
      <c r="F21" s="50"/>
    </row>
    <row r="22" spans="1:6" ht="12" customHeight="1">
      <c r="A22" s="58">
        <v>1</v>
      </c>
      <c r="B22" s="59" t="s">
        <v>101</v>
      </c>
      <c r="C22" s="46">
        <v>8.6971497199999988</v>
      </c>
      <c r="D22" s="46">
        <v>0</v>
      </c>
      <c r="E22" s="46">
        <v>0</v>
      </c>
      <c r="F22" s="46">
        <v>8.6971497199999988</v>
      </c>
    </row>
    <row r="23" spans="1:6" ht="12" customHeight="1">
      <c r="A23" s="58">
        <f t="shared" ref="A23:A25" si="0">A22+1</f>
        <v>2</v>
      </c>
      <c r="B23" s="59" t="s">
        <v>102</v>
      </c>
      <c r="C23" s="46">
        <v>8.2392501200000012</v>
      </c>
      <c r="D23" s="46">
        <v>0</v>
      </c>
      <c r="E23" s="46">
        <v>0</v>
      </c>
      <c r="F23" s="46">
        <v>8.2392501200000012</v>
      </c>
    </row>
    <row r="24" spans="1:6" ht="12" customHeight="1">
      <c r="A24" s="58">
        <f t="shared" si="0"/>
        <v>3</v>
      </c>
      <c r="B24" s="59" t="s">
        <v>103</v>
      </c>
      <c r="C24" s="46">
        <v>94.56464081</v>
      </c>
      <c r="D24" s="46">
        <v>1.6958127499999998</v>
      </c>
      <c r="E24" s="46">
        <v>-0.18206066000000001</v>
      </c>
      <c r="F24" s="46">
        <v>96.078392899999997</v>
      </c>
    </row>
    <row r="25" spans="1:6" ht="12" customHeight="1">
      <c r="A25" s="61">
        <f t="shared" si="0"/>
        <v>4</v>
      </c>
      <c r="B25" s="62" t="s">
        <v>104</v>
      </c>
      <c r="C25" s="47">
        <v>13.30507257</v>
      </c>
      <c r="D25" s="47">
        <v>0</v>
      </c>
      <c r="E25" s="47">
        <v>0</v>
      </c>
      <c r="F25" s="47">
        <v>13.30507257</v>
      </c>
    </row>
    <row r="26" spans="1:6" ht="12" customHeight="1">
      <c r="A26" s="72"/>
      <c r="B26" s="73"/>
      <c r="C26" s="74"/>
      <c r="D26" s="74"/>
      <c r="E26" s="74"/>
      <c r="F26" s="74"/>
    </row>
    <row r="27" spans="1:6" ht="12" customHeight="1" thickBot="1">
      <c r="A27" s="70">
        <f>A25+1</f>
        <v>5</v>
      </c>
      <c r="B27" s="94" t="s">
        <v>112</v>
      </c>
      <c r="C27" s="45">
        <f>SUM(C22:C25)</f>
        <v>124.80611321999999</v>
      </c>
      <c r="D27" s="45">
        <f t="shared" ref="D27:F27" si="1">SUM(D22:D25)</f>
        <v>1.6958127499999998</v>
      </c>
      <c r="E27" s="45">
        <f t="shared" si="1"/>
        <v>-0.18206066000000001</v>
      </c>
      <c r="F27" s="45">
        <f t="shared" si="1"/>
        <v>126.31986530999998</v>
      </c>
    </row>
    <row r="28" spans="1:6" ht="12" customHeight="1" thickTop="1">
      <c r="A28" s="57"/>
      <c r="C28" s="50"/>
      <c r="D28" s="50"/>
      <c r="E28" s="50"/>
      <c r="F28" s="50"/>
    </row>
    <row r="29" spans="1:6" s="79" customFormat="1" ht="12" customHeight="1">
      <c r="B29" s="49" t="s">
        <v>113</v>
      </c>
    </row>
    <row r="31" spans="1:6" ht="12" customHeight="1">
      <c r="A31" s="78">
        <f>A27+1</f>
        <v>6</v>
      </c>
      <c r="B31" s="59" t="s">
        <v>29</v>
      </c>
      <c r="C31" s="46">
        <v>2.2446592300000003</v>
      </c>
      <c r="D31" s="46">
        <v>0.77492024999999998</v>
      </c>
      <c r="E31" s="46">
        <v>0</v>
      </c>
      <c r="F31" s="46">
        <v>3.0195794800000004</v>
      </c>
    </row>
    <row r="32" spans="1:6" ht="12" customHeight="1">
      <c r="A32" s="78">
        <f t="shared" ref="A32:A38" si="2">A31+1</f>
        <v>7</v>
      </c>
      <c r="B32" s="59" t="s">
        <v>31</v>
      </c>
      <c r="C32" s="46">
        <v>29.930050170000001</v>
      </c>
      <c r="D32" s="46">
        <v>0</v>
      </c>
      <c r="E32" s="46">
        <v>0</v>
      </c>
      <c r="F32" s="46">
        <v>29.930050170000001</v>
      </c>
    </row>
    <row r="33" spans="1:6" ht="12" customHeight="1">
      <c r="A33" s="78">
        <f t="shared" si="2"/>
        <v>8</v>
      </c>
      <c r="B33" s="59" t="s">
        <v>32</v>
      </c>
      <c r="C33" s="46">
        <v>25.913165106129998</v>
      </c>
      <c r="D33" s="46">
        <v>-6.9466616129998715E-2</v>
      </c>
      <c r="E33" s="46">
        <v>0</v>
      </c>
      <c r="F33" s="46">
        <v>25.843698490000001</v>
      </c>
    </row>
    <row r="34" spans="1:6" ht="12" customHeight="1">
      <c r="A34" s="78">
        <f t="shared" si="2"/>
        <v>9</v>
      </c>
      <c r="B34" s="69" t="s">
        <v>55</v>
      </c>
      <c r="C34" s="46">
        <v>147.75446626373</v>
      </c>
      <c r="D34" s="46">
        <v>4.0606577362700049</v>
      </c>
      <c r="E34" s="46">
        <v>-4.1686000000000001E-2</v>
      </c>
      <c r="F34" s="46">
        <v>151.77343800000003</v>
      </c>
    </row>
    <row r="35" spans="1:6" ht="12" customHeight="1">
      <c r="A35" s="78">
        <f>A34+1</f>
        <v>10</v>
      </c>
      <c r="B35" s="69" t="s">
        <v>34</v>
      </c>
      <c r="C35" s="46">
        <v>162.57427889576002</v>
      </c>
      <c r="D35" s="46">
        <v>1.5559436242399931</v>
      </c>
      <c r="E35" s="46">
        <v>-1.5293341200000001</v>
      </c>
      <c r="F35" s="46">
        <v>162.6008884</v>
      </c>
    </row>
    <row r="36" spans="1:6" ht="12" customHeight="1">
      <c r="A36" s="78">
        <f t="shared" si="2"/>
        <v>11</v>
      </c>
      <c r="B36" s="59" t="s">
        <v>86</v>
      </c>
      <c r="C36" s="46">
        <v>27.252218229230003</v>
      </c>
      <c r="D36" s="46">
        <v>0.13849073076999829</v>
      </c>
      <c r="E36" s="46">
        <v>0</v>
      </c>
      <c r="F36" s="46">
        <v>27.390708960000001</v>
      </c>
    </row>
    <row r="37" spans="1:6" ht="12" customHeight="1">
      <c r="A37" s="78">
        <f t="shared" si="2"/>
        <v>12</v>
      </c>
      <c r="B37" s="59" t="s">
        <v>36</v>
      </c>
      <c r="C37" s="46">
        <v>30.21448268</v>
      </c>
      <c r="D37" s="46">
        <v>0</v>
      </c>
      <c r="E37" s="46">
        <v>-0.21558277000000001</v>
      </c>
      <c r="F37" s="46">
        <v>29.998899909999999</v>
      </c>
    </row>
    <row r="38" spans="1:6" ht="12" customHeight="1">
      <c r="A38" s="80">
        <f t="shared" si="2"/>
        <v>13</v>
      </c>
      <c r="B38" s="62" t="s">
        <v>37</v>
      </c>
      <c r="C38" s="47">
        <v>0</v>
      </c>
      <c r="D38" s="47">
        <v>0</v>
      </c>
      <c r="E38" s="47">
        <v>0</v>
      </c>
      <c r="F38" s="47">
        <v>0</v>
      </c>
    </row>
    <row r="39" spans="1:6" ht="12" customHeight="1">
      <c r="A39" s="78"/>
      <c r="C39" s="46"/>
      <c r="D39" s="46"/>
      <c r="E39" s="46"/>
      <c r="F39" s="46"/>
    </row>
    <row r="40" spans="1:6" ht="12" customHeight="1" thickBot="1">
      <c r="A40" s="70">
        <f>A38+1</f>
        <v>14</v>
      </c>
      <c r="B40" s="66" t="s">
        <v>87</v>
      </c>
      <c r="C40" s="45">
        <f>SUM(C31:C38)</f>
        <v>425.88332057485002</v>
      </c>
      <c r="D40" s="45">
        <f>SUM(D31:D38)</f>
        <v>6.4605457251499976</v>
      </c>
      <c r="E40" s="45">
        <f>SUM(E31:E38)</f>
        <v>-1.7866028899999999</v>
      </c>
      <c r="F40" s="45">
        <f>SUM(F31:F38)</f>
        <v>430.55726341000002</v>
      </c>
    </row>
    <row r="41" spans="1:6" ht="12" customHeight="1" thickTop="1">
      <c r="B41" s="68"/>
    </row>
    <row r="42" spans="1:6" ht="12" customHeight="1">
      <c r="A42" s="68"/>
      <c r="B42" s="49" t="s">
        <v>114</v>
      </c>
      <c r="C42" s="44"/>
      <c r="D42" s="44"/>
      <c r="E42" s="44"/>
      <c r="F42" s="44"/>
    </row>
    <row r="43" spans="1:6" ht="12" customHeight="1">
      <c r="A43" s="68"/>
      <c r="B43" s="68"/>
      <c r="C43" s="44"/>
      <c r="D43" s="44"/>
      <c r="E43" s="44"/>
      <c r="F43" s="44"/>
    </row>
    <row r="44" spans="1:6" ht="12" customHeight="1">
      <c r="A44" s="78">
        <f>A40+1</f>
        <v>15</v>
      </c>
      <c r="B44" s="59" t="s">
        <v>29</v>
      </c>
      <c r="C44" s="46">
        <v>2.0795738646000001E-2</v>
      </c>
      <c r="D44" s="46">
        <v>0</v>
      </c>
      <c r="E44" s="46">
        <v>0</v>
      </c>
      <c r="F44" s="46">
        <v>2.0795738646000001E-2</v>
      </c>
    </row>
    <row r="45" spans="1:6" ht="12" customHeight="1">
      <c r="A45" s="78">
        <f t="shared" ref="A45:A53" si="3">A44+1</f>
        <v>16</v>
      </c>
      <c r="B45" s="59" t="s">
        <v>39</v>
      </c>
      <c r="C45" s="46">
        <v>2.7817709635980008</v>
      </c>
      <c r="D45" s="46">
        <v>4.2697129751000207E-2</v>
      </c>
      <c r="E45" s="46">
        <v>-1.1050483036000001E-2</v>
      </c>
      <c r="F45" s="46">
        <v>2.8134176103130009</v>
      </c>
    </row>
    <row r="46" spans="1:6" ht="12" customHeight="1">
      <c r="A46" s="78">
        <f t="shared" si="3"/>
        <v>17</v>
      </c>
      <c r="B46" s="69" t="s">
        <v>89</v>
      </c>
      <c r="C46" s="46">
        <v>0.57045256862400007</v>
      </c>
      <c r="D46" s="46">
        <v>-0.18500714899100004</v>
      </c>
      <c r="E46" s="46">
        <v>0</v>
      </c>
      <c r="F46" s="46">
        <v>0.385445419633</v>
      </c>
    </row>
    <row r="47" spans="1:6" ht="12" customHeight="1">
      <c r="A47" s="78">
        <f t="shared" si="3"/>
        <v>18</v>
      </c>
      <c r="B47" s="69" t="s">
        <v>41</v>
      </c>
      <c r="C47" s="46">
        <v>4.4177932689130008</v>
      </c>
      <c r="D47" s="46">
        <v>0.50457815648699977</v>
      </c>
      <c r="E47" s="46">
        <v>0</v>
      </c>
      <c r="F47" s="46">
        <v>4.9223714253999997</v>
      </c>
    </row>
    <row r="48" spans="1:6" ht="12" customHeight="1">
      <c r="A48" s="78">
        <f t="shared" si="3"/>
        <v>19</v>
      </c>
      <c r="B48" s="69" t="s">
        <v>58</v>
      </c>
      <c r="C48" s="46">
        <v>2.4483943762599996</v>
      </c>
      <c r="D48" s="46">
        <v>0.24821958417000006</v>
      </c>
      <c r="E48" s="46">
        <v>-0.21284186988999998</v>
      </c>
      <c r="F48" s="46">
        <v>2.4837720905399991</v>
      </c>
    </row>
    <row r="49" spans="1:6" ht="12" customHeight="1">
      <c r="A49" s="78">
        <f t="shared" si="3"/>
        <v>20</v>
      </c>
      <c r="B49" s="59" t="s">
        <v>43</v>
      </c>
      <c r="C49" s="46">
        <v>0.74162715084999997</v>
      </c>
      <c r="D49" s="46">
        <v>4.0913815599999979E-2</v>
      </c>
      <c r="E49" s="46">
        <v>-4.4488014120000002E-2</v>
      </c>
      <c r="F49" s="46">
        <v>0.73805295233000001</v>
      </c>
    </row>
    <row r="50" spans="1:6" ht="12" customHeight="1">
      <c r="A50" s="78">
        <f t="shared" si="3"/>
        <v>21</v>
      </c>
      <c r="B50" s="69" t="s">
        <v>90</v>
      </c>
      <c r="C50" s="46">
        <v>1.4165930064159999</v>
      </c>
      <c r="D50" s="46">
        <v>7.6490544434000149E-2</v>
      </c>
      <c r="E50" s="46">
        <v>0</v>
      </c>
      <c r="F50" s="46">
        <v>1.4930835508500002</v>
      </c>
    </row>
    <row r="51" spans="1:6" ht="12" customHeight="1">
      <c r="A51" s="78">
        <f t="shared" si="3"/>
        <v>22</v>
      </c>
      <c r="B51" s="69" t="s">
        <v>74</v>
      </c>
      <c r="C51" s="46">
        <v>7.5151341249000025E-2</v>
      </c>
      <c r="D51" s="46">
        <v>4.7584167077E-2</v>
      </c>
      <c r="E51" s="46">
        <v>0</v>
      </c>
      <c r="F51" s="46">
        <v>0.12273550832600003</v>
      </c>
    </row>
    <row r="52" spans="1:6" ht="12" customHeight="1">
      <c r="A52" s="78">
        <f t="shared" si="3"/>
        <v>23</v>
      </c>
      <c r="B52" s="59" t="s">
        <v>64</v>
      </c>
      <c r="C52" s="46">
        <v>0.53683997263900007</v>
      </c>
      <c r="D52" s="46">
        <v>7.8114500350000542E-3</v>
      </c>
      <c r="E52" s="46">
        <v>0</v>
      </c>
      <c r="F52" s="46">
        <v>0.54465142267400013</v>
      </c>
    </row>
    <row r="53" spans="1:6" ht="12" customHeight="1">
      <c r="A53" s="80">
        <f t="shared" si="3"/>
        <v>24</v>
      </c>
      <c r="B53" s="62" t="s">
        <v>47</v>
      </c>
      <c r="C53" s="47">
        <v>0</v>
      </c>
      <c r="D53" s="47">
        <v>0</v>
      </c>
      <c r="E53" s="47">
        <v>0</v>
      </c>
      <c r="F53" s="47">
        <v>0</v>
      </c>
    </row>
    <row r="54" spans="1:6" ht="12" customHeight="1">
      <c r="A54" s="68"/>
      <c r="C54" s="44"/>
      <c r="D54" s="95"/>
      <c r="E54" s="44"/>
      <c r="F54" s="95"/>
    </row>
    <row r="55" spans="1:6" ht="12" customHeight="1" thickBot="1">
      <c r="A55" s="70">
        <f>A53+1</f>
        <v>25</v>
      </c>
      <c r="B55" s="66" t="s">
        <v>115</v>
      </c>
      <c r="C55" s="45">
        <f t="shared" ref="C55:F55" si="4">SUM(C44:C53)</f>
        <v>13.009418387195005</v>
      </c>
      <c r="D55" s="45">
        <f t="shared" si="4"/>
        <v>0.78328769856300007</v>
      </c>
      <c r="E55" s="45">
        <f t="shared" si="4"/>
        <v>-0.26838036704599999</v>
      </c>
      <c r="F55" s="45">
        <f t="shared" si="4"/>
        <v>13.524325718712001</v>
      </c>
    </row>
    <row r="56" spans="1:6" ht="12" customHeight="1" thickTop="1">
      <c r="A56" s="68"/>
      <c r="B56" s="68"/>
      <c r="C56" s="44"/>
      <c r="D56" s="44"/>
      <c r="E56" s="44"/>
      <c r="F56" s="44"/>
    </row>
    <row r="57" spans="1:6" ht="12" customHeight="1" thickBot="1">
      <c r="A57" s="70">
        <f>A55+1</f>
        <v>26</v>
      </c>
      <c r="B57" s="66" t="s">
        <v>116</v>
      </c>
      <c r="C57" s="45">
        <f>SUM(C40,C55)</f>
        <v>438.89273896204503</v>
      </c>
      <c r="D57" s="45">
        <f t="shared" ref="D57:F57" si="5">SUM(D40,D55)</f>
        <v>7.2438334237129975</v>
      </c>
      <c r="E57" s="45">
        <f t="shared" si="5"/>
        <v>-2.054983257046</v>
      </c>
      <c r="F57" s="45">
        <f t="shared" si="5"/>
        <v>444.08158912871204</v>
      </c>
    </row>
    <row r="58" spans="1:6" ht="12" customHeight="1" thickTop="1">
      <c r="A58" s="78"/>
      <c r="C58" s="46"/>
      <c r="D58" s="46"/>
      <c r="E58" s="46"/>
      <c r="F58" s="46"/>
    </row>
    <row r="59" spans="1:6" ht="12" customHeight="1" thickBot="1">
      <c r="A59" s="70">
        <f>A57+1</f>
        <v>27</v>
      </c>
      <c r="B59" s="66" t="s">
        <v>117</v>
      </c>
      <c r="C59" s="45">
        <f>SUM(C27,C57)</f>
        <v>563.69885218204502</v>
      </c>
      <c r="D59" s="45">
        <f t="shared" ref="D59:F59" si="6">SUM(D27,D57)</f>
        <v>8.9396461737129975</v>
      </c>
      <c r="E59" s="45">
        <f t="shared" si="6"/>
        <v>-2.2370439170459999</v>
      </c>
      <c r="F59" s="45">
        <f t="shared" si="6"/>
        <v>570.40145443871199</v>
      </c>
    </row>
    <row r="60" spans="1:6" ht="12" customHeight="1" thickTop="1"/>
  </sheetData>
  <mergeCells count="4">
    <mergeCell ref="A7:F7"/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26BD-5E62-4589-A0FE-C58042E84F17}">
  <dimension ref="A7:G55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3" width="9.140625" style="51" customWidth="1"/>
    <col min="4" max="16384" width="9.140625" style="51"/>
  </cols>
  <sheetData>
    <row r="7" spans="1:7" ht="12" customHeight="1">
      <c r="A7" s="134" t="s">
        <v>92</v>
      </c>
      <c r="B7" s="134"/>
      <c r="C7" s="134"/>
      <c r="D7" s="134"/>
      <c r="E7" s="134"/>
      <c r="F7" s="134"/>
      <c r="G7" s="134"/>
    </row>
    <row r="8" spans="1:7" ht="12" customHeight="1">
      <c r="A8" s="133" t="s">
        <v>108</v>
      </c>
      <c r="B8" s="133"/>
      <c r="C8" s="133"/>
      <c r="D8" s="133"/>
      <c r="E8" s="133"/>
      <c r="F8" s="133"/>
      <c r="G8" s="133"/>
    </row>
    <row r="9" spans="1:7" ht="12" customHeight="1">
      <c r="A9" s="133" t="s">
        <v>93</v>
      </c>
      <c r="B9" s="133"/>
      <c r="C9" s="133"/>
      <c r="D9" s="133"/>
      <c r="E9" s="133"/>
      <c r="F9" s="133"/>
      <c r="G9" s="133"/>
    </row>
    <row r="10" spans="1:7" ht="12" customHeight="1">
      <c r="A10" s="133" t="s">
        <v>109</v>
      </c>
      <c r="B10" s="133"/>
      <c r="C10" s="133"/>
      <c r="D10" s="133"/>
      <c r="E10" s="133"/>
      <c r="F10" s="133"/>
      <c r="G10" s="133"/>
    </row>
    <row r="13" spans="1:7" ht="12" customHeight="1">
      <c r="C13" s="52"/>
      <c r="D13" s="52"/>
      <c r="E13" s="52"/>
      <c r="F13" s="52"/>
      <c r="G13" s="52"/>
    </row>
    <row r="15" spans="1:7" ht="12" customHeight="1">
      <c r="C15" s="52" t="s">
        <v>80</v>
      </c>
      <c r="D15" s="52"/>
      <c r="E15" s="52"/>
      <c r="F15" s="50" t="s">
        <v>95</v>
      </c>
      <c r="G15" s="52" t="s">
        <v>81</v>
      </c>
    </row>
    <row r="16" spans="1:7" ht="12" customHeight="1">
      <c r="A16" s="52" t="s">
        <v>5</v>
      </c>
      <c r="C16" s="52" t="s">
        <v>6</v>
      </c>
      <c r="D16" s="52"/>
      <c r="E16" s="52"/>
      <c r="F16" s="52" t="s">
        <v>96</v>
      </c>
      <c r="G16" s="52" t="s">
        <v>6</v>
      </c>
    </row>
    <row r="17" spans="1:7" ht="12" customHeight="1" thickBot="1">
      <c r="A17" s="54" t="s">
        <v>11</v>
      </c>
      <c r="B17" s="53" t="s">
        <v>82</v>
      </c>
      <c r="C17" s="56" t="s">
        <v>84</v>
      </c>
      <c r="D17" s="54" t="s">
        <v>4</v>
      </c>
      <c r="E17" s="54" t="s">
        <v>16</v>
      </c>
      <c r="F17" s="54" t="s">
        <v>97</v>
      </c>
      <c r="G17" s="56" t="s">
        <v>110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  <c r="G18" s="52" t="s">
        <v>25</v>
      </c>
    </row>
    <row r="19" spans="1:7" ht="12" customHeight="1">
      <c r="A19" s="57"/>
      <c r="C19" s="50"/>
      <c r="D19" s="50"/>
      <c r="E19" s="50"/>
      <c r="F19" s="50"/>
      <c r="G19" s="50"/>
    </row>
    <row r="20" spans="1:7" ht="12" customHeight="1">
      <c r="A20" s="57"/>
      <c r="B20" s="49" t="s">
        <v>111</v>
      </c>
      <c r="C20" s="50"/>
      <c r="D20" s="50"/>
      <c r="E20" s="50"/>
      <c r="F20" s="50"/>
      <c r="G20" s="50"/>
    </row>
    <row r="21" spans="1:7" ht="12" customHeight="1">
      <c r="A21" s="57"/>
      <c r="C21" s="50"/>
      <c r="D21" s="50"/>
      <c r="E21" s="50"/>
      <c r="F21" s="50"/>
      <c r="G21" s="50"/>
    </row>
    <row r="22" spans="1:7" ht="12" customHeight="1">
      <c r="A22" s="58">
        <v>1</v>
      </c>
      <c r="B22" s="59" t="s">
        <v>101</v>
      </c>
      <c r="C22" s="46">
        <v>-3.6463966199999995</v>
      </c>
      <c r="D22" s="46">
        <v>0</v>
      </c>
      <c r="E22" s="46">
        <v>0</v>
      </c>
      <c r="F22" s="46">
        <v>0</v>
      </c>
      <c r="G22" s="46">
        <v>-3.6463966199999995</v>
      </c>
    </row>
    <row r="23" spans="1:7" ht="12" customHeight="1">
      <c r="A23" s="58">
        <f t="shared" ref="A23:A25" si="0">A22+1</f>
        <v>2</v>
      </c>
      <c r="B23" s="59" t="s">
        <v>102</v>
      </c>
      <c r="C23" s="46">
        <v>-7.5047324199999998</v>
      </c>
      <c r="D23" s="46">
        <v>0</v>
      </c>
      <c r="E23" s="46">
        <v>0</v>
      </c>
      <c r="F23" s="46">
        <v>0</v>
      </c>
      <c r="G23" s="46">
        <v>-7.5047324199999998</v>
      </c>
    </row>
    <row r="24" spans="1:7" ht="12" customHeight="1">
      <c r="A24" s="58">
        <f t="shared" si="0"/>
        <v>3</v>
      </c>
      <c r="B24" s="59" t="s">
        <v>103</v>
      </c>
      <c r="C24" s="46">
        <v>-19.442966970000004</v>
      </c>
      <c r="D24" s="46">
        <v>-2.7054428300000004</v>
      </c>
      <c r="E24" s="46">
        <v>0.18206066000000001</v>
      </c>
      <c r="F24" s="46">
        <v>-0.24410693</v>
      </c>
      <c r="G24" s="46">
        <v>-22.210456070000003</v>
      </c>
    </row>
    <row r="25" spans="1:7" ht="12" customHeight="1">
      <c r="A25" s="61">
        <f t="shared" si="0"/>
        <v>4</v>
      </c>
      <c r="B25" s="62" t="s">
        <v>107</v>
      </c>
      <c r="C25" s="47">
        <v>-0.99757123999999997</v>
      </c>
      <c r="D25" s="47">
        <v>-0.72463900000000003</v>
      </c>
      <c r="E25" s="47">
        <v>0</v>
      </c>
      <c r="F25" s="47">
        <v>0</v>
      </c>
      <c r="G25" s="47">
        <v>-1.7222102399999999</v>
      </c>
    </row>
    <row r="26" spans="1:7" ht="12" customHeight="1">
      <c r="A26" s="52"/>
      <c r="C26" s="44"/>
      <c r="D26" s="44"/>
      <c r="E26" s="44"/>
      <c r="F26" s="44"/>
      <c r="G26" s="44"/>
    </row>
    <row r="27" spans="1:7" ht="12" customHeight="1" thickBot="1">
      <c r="A27" s="65">
        <f>A25+1</f>
        <v>5</v>
      </c>
      <c r="B27" s="76" t="s">
        <v>112</v>
      </c>
      <c r="C27" s="45">
        <f>SUM(C22:C25)</f>
        <v>-31.59166725</v>
      </c>
      <c r="D27" s="45">
        <f>SUM(D22:D25)</f>
        <v>-3.4300818300000007</v>
      </c>
      <c r="E27" s="45">
        <f>SUM(E22:E25)</f>
        <v>0.18206066000000001</v>
      </c>
      <c r="F27" s="45">
        <f>SUM(F22:F25)</f>
        <v>-0.24410693</v>
      </c>
      <c r="G27" s="45">
        <f>SUM(G22:G25)</f>
        <v>-35.083795350000003</v>
      </c>
    </row>
    <row r="28" spans="1:7" ht="12" customHeight="1" thickTop="1"/>
    <row r="29" spans="1:7" ht="12" customHeight="1">
      <c r="A29" s="58"/>
      <c r="B29" s="49" t="s">
        <v>113</v>
      </c>
      <c r="C29" s="44"/>
      <c r="D29" s="44"/>
      <c r="E29" s="44"/>
      <c r="F29" s="44"/>
      <c r="G29" s="44"/>
    </row>
    <row r="30" spans="1:7" ht="12" customHeight="1">
      <c r="A30" s="58"/>
      <c r="C30" s="44"/>
      <c r="D30" s="44"/>
      <c r="E30" s="44"/>
      <c r="F30" s="44"/>
      <c r="G30" s="44"/>
    </row>
    <row r="31" spans="1:7" ht="12" customHeight="1">
      <c r="A31" s="58">
        <f>A27+1</f>
        <v>6</v>
      </c>
      <c r="B31" s="59" t="s">
        <v>31</v>
      </c>
      <c r="C31" s="46">
        <v>-11.731859650000001</v>
      </c>
      <c r="D31" s="46">
        <v>-0.58474942000000008</v>
      </c>
      <c r="E31" s="46">
        <v>0</v>
      </c>
      <c r="F31" s="46">
        <v>0</v>
      </c>
      <c r="G31" s="46">
        <v>-12.316609070000002</v>
      </c>
    </row>
    <row r="32" spans="1:7" ht="12" customHeight="1">
      <c r="A32" s="58">
        <f t="shared" ref="A32:A35" si="1">A31+1</f>
        <v>7</v>
      </c>
      <c r="B32" s="59" t="s">
        <v>32</v>
      </c>
      <c r="C32" s="46">
        <v>-12.718025800000001</v>
      </c>
      <c r="D32" s="46">
        <v>-0.68316114999999988</v>
      </c>
      <c r="E32" s="46">
        <v>0</v>
      </c>
      <c r="F32" s="46">
        <v>0</v>
      </c>
      <c r="G32" s="46">
        <v>-13.401186950000001</v>
      </c>
    </row>
    <row r="33" spans="1:7" ht="12" customHeight="1">
      <c r="A33" s="58">
        <f t="shared" si="1"/>
        <v>8</v>
      </c>
      <c r="B33" s="59" t="s">
        <v>55</v>
      </c>
      <c r="C33" s="46">
        <v>-45.044509940000005</v>
      </c>
      <c r="D33" s="46">
        <v>-3.1696671000000007</v>
      </c>
      <c r="E33" s="46">
        <v>4.1686000000000001E-2</v>
      </c>
      <c r="F33" s="46">
        <v>-2.2244399999999998E-3</v>
      </c>
      <c r="G33" s="46">
        <v>-48.174715480000003</v>
      </c>
    </row>
    <row r="34" spans="1:7" ht="12" customHeight="1">
      <c r="A34" s="58">
        <f t="shared" si="1"/>
        <v>9</v>
      </c>
      <c r="B34" s="69" t="s">
        <v>34</v>
      </c>
      <c r="C34" s="46">
        <v>-64.488593930000008</v>
      </c>
      <c r="D34" s="46">
        <v>-3.9521442399999995</v>
      </c>
      <c r="E34" s="46">
        <v>1.5293341200000001</v>
      </c>
      <c r="F34" s="46">
        <v>-1.15940376</v>
      </c>
      <c r="G34" s="46">
        <v>-68.070807810000019</v>
      </c>
    </row>
    <row r="35" spans="1:7" ht="12" customHeight="1">
      <c r="A35" s="61">
        <f t="shared" si="1"/>
        <v>10</v>
      </c>
      <c r="B35" s="77" t="s">
        <v>35</v>
      </c>
      <c r="C35" s="47">
        <v>-14.133597350000001</v>
      </c>
      <c r="D35" s="47">
        <v>-0.53648001000000012</v>
      </c>
      <c r="E35" s="47">
        <v>0</v>
      </c>
      <c r="F35" s="47">
        <v>0</v>
      </c>
      <c r="G35" s="47">
        <v>-14.670077359999999</v>
      </c>
    </row>
    <row r="36" spans="1:7" ht="12" customHeight="1">
      <c r="A36" s="52"/>
      <c r="C36" s="44"/>
      <c r="D36" s="44"/>
      <c r="E36" s="44"/>
      <c r="F36" s="44"/>
      <c r="G36" s="44"/>
    </row>
    <row r="37" spans="1:7" ht="12" customHeight="1" thickBot="1">
      <c r="A37" s="65">
        <f>A35+1</f>
        <v>11</v>
      </c>
      <c r="B37" s="66" t="s">
        <v>87</v>
      </c>
      <c r="C37" s="45">
        <f>SUM(C31:C35)</f>
        <v>-148.11658667</v>
      </c>
      <c r="D37" s="45">
        <f>SUM(D31:D35)</f>
        <v>-8.9262019200000005</v>
      </c>
      <c r="E37" s="45">
        <f>SUM(E31:E35)</f>
        <v>1.57102012</v>
      </c>
      <c r="F37" s="45">
        <f>SUM(F31:F35)</f>
        <v>-1.1616282</v>
      </c>
      <c r="G37" s="45">
        <f>SUM(G31:G35)</f>
        <v>-156.63339667000002</v>
      </c>
    </row>
    <row r="38" spans="1:7" ht="12" customHeight="1" thickTop="1">
      <c r="A38" s="58"/>
      <c r="C38" s="44"/>
      <c r="D38" s="44"/>
      <c r="E38" s="44"/>
      <c r="F38" s="44"/>
      <c r="G38" s="44"/>
    </row>
    <row r="39" spans="1:7" ht="12" customHeight="1">
      <c r="A39" s="58"/>
      <c r="B39" s="49" t="s">
        <v>114</v>
      </c>
      <c r="C39" s="44"/>
      <c r="D39" s="44"/>
      <c r="E39" s="44"/>
      <c r="F39" s="44"/>
      <c r="G39" s="44"/>
    </row>
    <row r="40" spans="1:7" ht="12" customHeight="1">
      <c r="A40" s="58"/>
      <c r="C40" s="44"/>
      <c r="D40" s="44"/>
      <c r="E40" s="44"/>
      <c r="F40" s="44"/>
      <c r="G40" s="44"/>
    </row>
    <row r="41" spans="1:7" ht="12" customHeight="1">
      <c r="A41" s="58">
        <f>A37+1</f>
        <v>12</v>
      </c>
      <c r="B41" s="59" t="s">
        <v>39</v>
      </c>
      <c r="C41" s="46">
        <v>-0.55843165281100005</v>
      </c>
      <c r="D41" s="46">
        <v>-5.7647308545000005E-2</v>
      </c>
      <c r="E41" s="46">
        <v>1.1050483036000001E-2</v>
      </c>
      <c r="F41" s="46">
        <v>7.7095469799999998E-3</v>
      </c>
      <c r="G41" s="46">
        <v>-0.59731893133999991</v>
      </c>
    </row>
    <row r="42" spans="1:7" ht="12" customHeight="1">
      <c r="A42" s="58">
        <f t="shared" ref="A42:A48" si="2">A41+1</f>
        <v>13</v>
      </c>
      <c r="B42" s="69" t="s">
        <v>89</v>
      </c>
      <c r="C42" s="46">
        <v>-0.21748524044500001</v>
      </c>
      <c r="D42" s="46">
        <v>-2.5696362311999989E-2</v>
      </c>
      <c r="E42" s="46">
        <v>0</v>
      </c>
      <c r="F42" s="46">
        <v>0</v>
      </c>
      <c r="G42" s="46">
        <v>-0.24318160275699993</v>
      </c>
    </row>
    <row r="43" spans="1:7" ht="12" customHeight="1">
      <c r="A43" s="58">
        <f t="shared" si="2"/>
        <v>14</v>
      </c>
      <c r="B43" s="69" t="s">
        <v>41</v>
      </c>
      <c r="C43" s="46">
        <v>-2.3677994417320005</v>
      </c>
      <c r="D43" s="46">
        <v>-1.0815583537290001</v>
      </c>
      <c r="E43" s="46">
        <v>0</v>
      </c>
      <c r="F43" s="46">
        <v>0</v>
      </c>
      <c r="G43" s="46">
        <v>-3.4493577954610006</v>
      </c>
    </row>
    <row r="44" spans="1:7" ht="12" customHeight="1">
      <c r="A44" s="58">
        <f t="shared" si="2"/>
        <v>15</v>
      </c>
      <c r="B44" s="69" t="s">
        <v>58</v>
      </c>
      <c r="C44" s="46">
        <v>-1.6984764877799998</v>
      </c>
      <c r="D44" s="46">
        <v>-0.32809086922999992</v>
      </c>
      <c r="E44" s="46">
        <v>0.21284186988999998</v>
      </c>
      <c r="F44" s="46">
        <v>-3.3804744379999994E-2</v>
      </c>
      <c r="G44" s="46">
        <v>-1.8475302315000002</v>
      </c>
    </row>
    <row r="45" spans="1:7" ht="12" customHeight="1">
      <c r="A45" s="58">
        <f t="shared" si="2"/>
        <v>16</v>
      </c>
      <c r="B45" s="59" t="s">
        <v>43</v>
      </c>
      <c r="C45" s="46">
        <v>-0.19217645303</v>
      </c>
      <c r="D45" s="46">
        <v>-5.5758448700000011E-2</v>
      </c>
      <c r="E45" s="46">
        <v>4.4488014120000002E-2</v>
      </c>
      <c r="F45" s="46">
        <v>0</v>
      </c>
      <c r="G45" s="46">
        <v>-0.20344688761000002</v>
      </c>
    </row>
    <row r="46" spans="1:7" ht="12" customHeight="1">
      <c r="A46" s="58">
        <f t="shared" si="2"/>
        <v>17</v>
      </c>
      <c r="B46" s="69" t="s">
        <v>90</v>
      </c>
      <c r="C46" s="46">
        <v>-0.69906887247200011</v>
      </c>
      <c r="D46" s="46">
        <v>-9.5470441214000001E-2</v>
      </c>
      <c r="E46" s="46">
        <v>0</v>
      </c>
      <c r="F46" s="46">
        <v>4.5199426400000003E-4</v>
      </c>
      <c r="G46" s="46">
        <v>-0.79408731942200028</v>
      </c>
    </row>
    <row r="47" spans="1:7" ht="12" customHeight="1">
      <c r="A47" s="58">
        <f t="shared" si="2"/>
        <v>18</v>
      </c>
      <c r="B47" s="69" t="s">
        <v>74</v>
      </c>
      <c r="C47" s="46">
        <v>-5.0476127076999999E-2</v>
      </c>
      <c r="D47" s="46">
        <v>-3.9575892740000033E-3</v>
      </c>
      <c r="E47" s="46">
        <v>0</v>
      </c>
      <c r="F47" s="46">
        <v>0</v>
      </c>
      <c r="G47" s="46">
        <v>-5.4433716350999944E-2</v>
      </c>
    </row>
    <row r="48" spans="1:7" ht="12" customHeight="1">
      <c r="A48" s="61">
        <f t="shared" si="2"/>
        <v>19</v>
      </c>
      <c r="B48" s="77" t="s">
        <v>64</v>
      </c>
      <c r="C48" s="47">
        <v>-0.32081365738500012</v>
      </c>
      <c r="D48" s="47">
        <v>-3.6047671446000004E-2</v>
      </c>
      <c r="E48" s="47">
        <v>0</v>
      </c>
      <c r="F48" s="47">
        <v>0</v>
      </c>
      <c r="G48" s="47">
        <v>-0.35686132883100019</v>
      </c>
    </row>
    <row r="49" spans="1:7" ht="12" customHeight="1">
      <c r="A49" s="58"/>
      <c r="B49" s="69"/>
      <c r="C49" s="46"/>
      <c r="D49" s="46"/>
      <c r="E49" s="46"/>
      <c r="F49" s="46"/>
      <c r="G49" s="46"/>
    </row>
    <row r="50" spans="1:7" ht="12" customHeight="1" thickBot="1">
      <c r="A50" s="65">
        <f>A48+1</f>
        <v>20</v>
      </c>
      <c r="B50" s="66" t="s">
        <v>87</v>
      </c>
      <c r="C50" s="45">
        <f>SUM(C41:C48)</f>
        <v>-6.1047279327320005</v>
      </c>
      <c r="D50" s="45">
        <f>SUM(D41:D48)</f>
        <v>-1.68422704445</v>
      </c>
      <c r="E50" s="45">
        <f>SUM(E41:E48)</f>
        <v>0.26838036704599999</v>
      </c>
      <c r="F50" s="45">
        <f>SUM(F41:F48)</f>
        <v>-2.5643203135999996E-2</v>
      </c>
      <c r="G50" s="45">
        <f>SUM(G41:G48)</f>
        <v>-7.5462178132720013</v>
      </c>
    </row>
    <row r="51" spans="1:7" ht="12" customHeight="1" thickTop="1">
      <c r="A51" s="58"/>
      <c r="C51" s="44"/>
      <c r="D51" s="44"/>
      <c r="E51" s="44"/>
      <c r="F51" s="44"/>
      <c r="G51" s="44"/>
    </row>
    <row r="52" spans="1:7" ht="12" customHeight="1" thickBot="1">
      <c r="A52" s="65">
        <f>A50+1</f>
        <v>21</v>
      </c>
      <c r="B52" s="66" t="s">
        <v>116</v>
      </c>
      <c r="C52" s="45">
        <f>SUM(C37,C50)</f>
        <v>-154.22131460273201</v>
      </c>
      <c r="D52" s="45">
        <f>SUM(D37,D50)</f>
        <v>-10.610428964450001</v>
      </c>
      <c r="E52" s="45">
        <f>SUM(E37,E50)</f>
        <v>1.8394004870459999</v>
      </c>
      <c r="F52" s="45">
        <f>SUM(F37,F50)</f>
        <v>-1.1872714031360001</v>
      </c>
      <c r="G52" s="45">
        <f>SUM(G37,G50)</f>
        <v>-164.17961448327202</v>
      </c>
    </row>
    <row r="53" spans="1:7" ht="12" customHeight="1" thickTop="1"/>
    <row r="54" spans="1:7" ht="12" customHeight="1" thickBot="1">
      <c r="A54" s="70">
        <f>A52+1</f>
        <v>22</v>
      </c>
      <c r="B54" s="66" t="s">
        <v>117</v>
      </c>
      <c r="C54" s="45">
        <f>SUM(C27,C52)</f>
        <v>-185.81298185273201</v>
      </c>
      <c r="D54" s="45">
        <f>SUM(D27,D52)</f>
        <v>-14.040510794450002</v>
      </c>
      <c r="E54" s="45">
        <f>SUM(E27,E52)</f>
        <v>2.0214611470459998</v>
      </c>
      <c r="F54" s="45">
        <f>SUM(F27,F52)</f>
        <v>-1.4313783331360002</v>
      </c>
      <c r="G54" s="45">
        <f>SUM(G27,G52)</f>
        <v>-199.26340983327202</v>
      </c>
    </row>
    <row r="55" spans="1:7" ht="12" customHeight="1" thickTop="1"/>
  </sheetData>
  <mergeCells count="4">
    <mergeCell ref="A7:G7"/>
    <mergeCell ref="A8:G8"/>
    <mergeCell ref="A9:G9"/>
    <mergeCell ref="A10:G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36D2-28A9-49D1-A527-8EAAF4400CCA}">
  <dimension ref="A6:G67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5" width="9.140625" style="51"/>
    <col min="6" max="6" width="9.140625" style="51" customWidth="1"/>
    <col min="7" max="7" width="1.85546875" style="51" bestFit="1" customWidth="1"/>
    <col min="8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71"/>
      <c r="B7" s="71"/>
      <c r="C7" s="71"/>
      <c r="D7" s="71"/>
      <c r="E7" s="71"/>
      <c r="F7" s="71"/>
    </row>
    <row r="8" spans="1:6" ht="12" customHeight="1">
      <c r="A8" s="133" t="s">
        <v>108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118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7" ht="12" customHeight="1" thickBot="1">
      <c r="A17" s="54" t="s">
        <v>11</v>
      </c>
      <c r="B17" s="53" t="s">
        <v>82</v>
      </c>
      <c r="C17" s="56" t="s">
        <v>110</v>
      </c>
      <c r="D17" s="54" t="s">
        <v>4</v>
      </c>
      <c r="E17" s="54" t="s">
        <v>16</v>
      </c>
      <c r="F17" s="56" t="s">
        <v>119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7" ht="12" customHeight="1">
      <c r="A19" s="57"/>
      <c r="C19" s="50"/>
      <c r="D19" s="50"/>
      <c r="E19" s="50"/>
      <c r="F19" s="50"/>
    </row>
    <row r="20" spans="1:7" ht="12" customHeight="1">
      <c r="A20" s="57"/>
      <c r="B20" s="49" t="s">
        <v>111</v>
      </c>
      <c r="C20" s="50"/>
      <c r="D20" s="50"/>
      <c r="E20" s="50"/>
      <c r="F20" s="50"/>
    </row>
    <row r="21" spans="1:7" ht="12" customHeight="1">
      <c r="A21" s="57"/>
      <c r="B21" s="49"/>
      <c r="C21" s="50"/>
      <c r="D21" s="50"/>
      <c r="E21" s="50"/>
      <c r="F21" s="50"/>
    </row>
    <row r="22" spans="1:7" ht="12" customHeight="1">
      <c r="A22" s="58">
        <v>1</v>
      </c>
      <c r="B22" s="59" t="s">
        <v>29</v>
      </c>
      <c r="C22" s="60">
        <v>4.4649777100000003</v>
      </c>
      <c r="D22" s="60">
        <v>0</v>
      </c>
      <c r="E22" s="60">
        <v>0</v>
      </c>
      <c r="F22" s="60">
        <v>4.4649777100000003</v>
      </c>
    </row>
    <row r="23" spans="1:7" ht="12" customHeight="1">
      <c r="A23" s="58">
        <f t="shared" ref="A23:A30" si="0">A22+1</f>
        <v>2</v>
      </c>
      <c r="B23" s="59" t="s">
        <v>31</v>
      </c>
      <c r="C23" s="60">
        <v>8.3391495400000011</v>
      </c>
      <c r="D23" s="60">
        <v>0</v>
      </c>
      <c r="E23" s="60">
        <v>0</v>
      </c>
      <c r="F23" s="60">
        <v>8.3391495400000011</v>
      </c>
    </row>
    <row r="24" spans="1:7" ht="12" customHeight="1">
      <c r="A24" s="58">
        <f t="shared" si="0"/>
        <v>3</v>
      </c>
      <c r="B24" s="59" t="s">
        <v>32</v>
      </c>
      <c r="C24" s="60">
        <v>1.52980191</v>
      </c>
      <c r="D24" s="60">
        <v>0</v>
      </c>
      <c r="E24" s="60">
        <v>0</v>
      </c>
      <c r="F24" s="60">
        <v>1.52980191</v>
      </c>
    </row>
    <row r="25" spans="1:7" ht="12" customHeight="1">
      <c r="A25" s="58">
        <f t="shared" si="0"/>
        <v>4</v>
      </c>
      <c r="B25" s="59" t="s">
        <v>120</v>
      </c>
      <c r="C25" s="60">
        <v>21.020301019999998</v>
      </c>
      <c r="D25" s="60">
        <v>3.7914339229098397</v>
      </c>
      <c r="E25" s="60">
        <v>0</v>
      </c>
      <c r="F25" s="60">
        <v>24.81173494290984</v>
      </c>
    </row>
    <row r="26" spans="1:7" ht="12" customHeight="1">
      <c r="A26" s="58">
        <f t="shared" si="0"/>
        <v>5</v>
      </c>
      <c r="B26" s="59" t="s">
        <v>121</v>
      </c>
      <c r="C26" s="60">
        <v>31.476933249999998</v>
      </c>
      <c r="D26" s="60">
        <v>2.0949046213636402</v>
      </c>
      <c r="E26" s="60">
        <v>0</v>
      </c>
      <c r="F26" s="60">
        <v>33.571837871363641</v>
      </c>
    </row>
    <row r="27" spans="1:7" ht="12" customHeight="1">
      <c r="A27" s="58">
        <f t="shared" si="0"/>
        <v>6</v>
      </c>
      <c r="B27" s="59" t="s">
        <v>34</v>
      </c>
      <c r="C27" s="60">
        <v>24.028057879999999</v>
      </c>
      <c r="D27" s="60">
        <v>0.17689707572652108</v>
      </c>
      <c r="E27" s="60">
        <v>0</v>
      </c>
      <c r="F27" s="60">
        <v>24.204954955726521</v>
      </c>
    </row>
    <row r="28" spans="1:7" ht="12" customHeight="1">
      <c r="A28" s="58">
        <f t="shared" si="0"/>
        <v>7</v>
      </c>
      <c r="B28" s="59" t="s">
        <v>86</v>
      </c>
      <c r="C28" s="60">
        <v>22.337632089999996</v>
      </c>
      <c r="D28" s="60">
        <v>0</v>
      </c>
      <c r="E28" s="60">
        <v>0</v>
      </c>
      <c r="F28" s="60">
        <v>22.337632089999996</v>
      </c>
    </row>
    <row r="29" spans="1:7" ht="12" customHeight="1">
      <c r="A29" s="58">
        <f t="shared" si="0"/>
        <v>8</v>
      </c>
      <c r="B29" s="59" t="s">
        <v>36</v>
      </c>
      <c r="C29" s="60">
        <v>5.39506365</v>
      </c>
      <c r="D29" s="60">
        <v>0</v>
      </c>
      <c r="E29" s="60">
        <v>0</v>
      </c>
      <c r="F29" s="60">
        <v>5.39506365</v>
      </c>
      <c r="G29" s="51">
        <v>1</v>
      </c>
    </row>
    <row r="30" spans="1:7" ht="12" customHeight="1">
      <c r="A30" s="61">
        <f t="shared" si="0"/>
        <v>9</v>
      </c>
      <c r="B30" s="62" t="s">
        <v>104</v>
      </c>
      <c r="C30" s="63">
        <v>13.30507257</v>
      </c>
      <c r="D30" s="63">
        <v>0</v>
      </c>
      <c r="E30" s="63">
        <v>0</v>
      </c>
      <c r="F30" s="63">
        <v>13.30507257</v>
      </c>
    </row>
    <row r="31" spans="1:7" ht="12" customHeight="1">
      <c r="A31" s="72"/>
      <c r="B31" s="73"/>
      <c r="C31" s="74"/>
      <c r="D31" s="74"/>
      <c r="E31" s="74"/>
      <c r="F31" s="74"/>
    </row>
    <row r="32" spans="1:7" ht="12" customHeight="1" thickBot="1">
      <c r="A32" s="70">
        <f>A30+1</f>
        <v>10</v>
      </c>
      <c r="B32" s="66" t="s">
        <v>112</v>
      </c>
      <c r="C32" s="67">
        <f>SUM(C22:C30)</f>
        <v>131.89698962</v>
      </c>
      <c r="D32" s="67">
        <f t="shared" ref="D32:F32" si="1">SUM(D22:D30)</f>
        <v>6.0632356200000013</v>
      </c>
      <c r="E32" s="67">
        <f t="shared" si="1"/>
        <v>0</v>
      </c>
      <c r="F32" s="67">
        <f t="shared" si="1"/>
        <v>137.96022524</v>
      </c>
    </row>
    <row r="33" spans="1:6" ht="12" customHeight="1" thickTop="1">
      <c r="A33" s="57"/>
      <c r="C33" s="50"/>
      <c r="D33" s="50"/>
      <c r="E33" s="50"/>
      <c r="F33" s="50"/>
    </row>
    <row r="34" spans="1:6" s="79" customFormat="1" ht="12" customHeight="1">
      <c r="B34" s="49" t="s">
        <v>113</v>
      </c>
    </row>
    <row r="36" spans="1:6" ht="12" customHeight="1">
      <c r="A36" s="78">
        <f>A32+1</f>
        <v>11</v>
      </c>
      <c r="B36" s="59" t="s">
        <v>29</v>
      </c>
      <c r="C36" s="60">
        <v>3.01957948</v>
      </c>
      <c r="D36" s="60">
        <v>0.60253319999999999</v>
      </c>
      <c r="E36" s="60">
        <v>0</v>
      </c>
      <c r="F36" s="60">
        <v>3.6221126800000003</v>
      </c>
    </row>
    <row r="37" spans="1:6" ht="12" customHeight="1">
      <c r="A37" s="78">
        <f t="shared" ref="A37:A43" si="2">A36+1</f>
        <v>12</v>
      </c>
      <c r="B37" s="59" t="s">
        <v>31</v>
      </c>
      <c r="C37" s="60">
        <v>29.930050170000001</v>
      </c>
      <c r="D37" s="60">
        <v>0</v>
      </c>
      <c r="E37" s="60">
        <v>0</v>
      </c>
      <c r="F37" s="60">
        <v>29.930050170000001</v>
      </c>
    </row>
    <row r="38" spans="1:6" ht="12" customHeight="1">
      <c r="A38" s="78">
        <f t="shared" si="2"/>
        <v>13</v>
      </c>
      <c r="B38" s="59" t="s">
        <v>32</v>
      </c>
      <c r="C38" s="60">
        <v>25.843698490000001</v>
      </c>
      <c r="D38" s="60">
        <v>0.14578082000000001</v>
      </c>
      <c r="E38" s="60">
        <v>0</v>
      </c>
      <c r="F38" s="60">
        <v>25.989479310000004</v>
      </c>
    </row>
    <row r="39" spans="1:6" ht="12" customHeight="1">
      <c r="A39" s="78">
        <f t="shared" si="2"/>
        <v>14</v>
      </c>
      <c r="B39" s="69" t="s">
        <v>55</v>
      </c>
      <c r="C39" s="60">
        <v>151.773438</v>
      </c>
      <c r="D39" s="60">
        <v>6.3964431499999996</v>
      </c>
      <c r="E39" s="60">
        <v>0</v>
      </c>
      <c r="F39" s="60">
        <v>158.16988114999998</v>
      </c>
    </row>
    <row r="40" spans="1:6" ht="12" customHeight="1">
      <c r="A40" s="78">
        <f>A39+1</f>
        <v>15</v>
      </c>
      <c r="B40" s="69" t="s">
        <v>34</v>
      </c>
      <c r="C40" s="60">
        <v>162.60088839999997</v>
      </c>
      <c r="D40" s="60">
        <v>3.52921817</v>
      </c>
      <c r="E40" s="60">
        <v>0</v>
      </c>
      <c r="F40" s="60">
        <v>166.13010656999998</v>
      </c>
    </row>
    <row r="41" spans="1:6" ht="12" customHeight="1">
      <c r="A41" s="78">
        <f t="shared" si="2"/>
        <v>16</v>
      </c>
      <c r="B41" s="59" t="s">
        <v>86</v>
      </c>
      <c r="C41" s="60">
        <v>27.390708960000001</v>
      </c>
      <c r="D41" s="60">
        <v>0.23466571</v>
      </c>
      <c r="E41" s="60">
        <v>0</v>
      </c>
      <c r="F41" s="60">
        <v>27.625374670000003</v>
      </c>
    </row>
    <row r="42" spans="1:6" ht="12" customHeight="1">
      <c r="A42" s="78">
        <f t="shared" si="2"/>
        <v>17</v>
      </c>
      <c r="B42" s="59" t="s">
        <v>36</v>
      </c>
      <c r="C42" s="60">
        <v>29.998899909999999</v>
      </c>
      <c r="D42" s="60">
        <v>0</v>
      </c>
      <c r="E42" s="60">
        <v>0</v>
      </c>
      <c r="F42" s="60">
        <v>29.998899909999999</v>
      </c>
    </row>
    <row r="43" spans="1:6" ht="12" customHeight="1">
      <c r="A43" s="80">
        <f t="shared" si="2"/>
        <v>18</v>
      </c>
      <c r="B43" s="62" t="s">
        <v>37</v>
      </c>
      <c r="C43" s="63">
        <v>0</v>
      </c>
      <c r="D43" s="63">
        <v>0</v>
      </c>
      <c r="E43" s="63">
        <v>0</v>
      </c>
      <c r="F43" s="63">
        <v>0</v>
      </c>
    </row>
    <row r="44" spans="1:6" ht="12" customHeight="1">
      <c r="A44" s="78"/>
      <c r="C44" s="60"/>
      <c r="D44" s="60"/>
      <c r="E44" s="60"/>
      <c r="F44" s="60"/>
    </row>
    <row r="45" spans="1:6" ht="12" customHeight="1" thickBot="1">
      <c r="A45" s="70">
        <f>A43+1</f>
        <v>19</v>
      </c>
      <c r="B45" s="66" t="s">
        <v>87</v>
      </c>
      <c r="C45" s="67">
        <f>SUM(C36:C43)</f>
        <v>430.5572634099999</v>
      </c>
      <c r="D45" s="67">
        <f>SUM(D36:D43)</f>
        <v>10.90864105</v>
      </c>
      <c r="E45" s="67">
        <f>SUM(E36:E43)</f>
        <v>0</v>
      </c>
      <c r="F45" s="67">
        <f>SUM(F36:F43)</f>
        <v>441.46590445999993</v>
      </c>
    </row>
    <row r="46" spans="1:6" ht="12" customHeight="1" thickTop="1">
      <c r="B46" s="68"/>
    </row>
    <row r="47" spans="1:6" ht="12" customHeight="1">
      <c r="A47" s="68"/>
      <c r="B47" s="49" t="s">
        <v>114</v>
      </c>
      <c r="C47" s="64"/>
      <c r="D47" s="64"/>
      <c r="E47" s="64"/>
      <c r="F47" s="64"/>
    </row>
    <row r="48" spans="1:6" ht="12" customHeight="1">
      <c r="A48" s="68"/>
      <c r="B48" s="68"/>
      <c r="C48" s="64"/>
      <c r="D48" s="64"/>
      <c r="E48" s="64"/>
      <c r="F48" s="64"/>
    </row>
    <row r="49" spans="1:6" ht="12" customHeight="1">
      <c r="A49" s="78">
        <f>A45+1</f>
        <v>20</v>
      </c>
      <c r="B49" s="59" t="s">
        <v>29</v>
      </c>
      <c r="C49" s="46">
        <v>2.0795738646000001E-2</v>
      </c>
      <c r="D49" s="46">
        <v>0</v>
      </c>
      <c r="E49" s="46">
        <v>0</v>
      </c>
      <c r="F49" s="46">
        <v>2.0795738646000001E-2</v>
      </c>
    </row>
    <row r="50" spans="1:6" ht="12" customHeight="1">
      <c r="A50" s="78">
        <f t="shared" ref="A50:A58" si="3">A49+1</f>
        <v>21</v>
      </c>
      <c r="B50" s="59" t="s">
        <v>39</v>
      </c>
      <c r="C50" s="60">
        <v>2.813417610313</v>
      </c>
      <c r="D50" s="46">
        <v>0.58114911943199998</v>
      </c>
      <c r="E50" s="60">
        <v>0</v>
      </c>
      <c r="F50" s="60">
        <v>3.3945667297449997</v>
      </c>
    </row>
    <row r="51" spans="1:6" ht="12" customHeight="1">
      <c r="A51" s="78">
        <f t="shared" si="3"/>
        <v>22</v>
      </c>
      <c r="B51" s="69" t="s">
        <v>89</v>
      </c>
      <c r="C51" s="46">
        <v>0.38544541963300005</v>
      </c>
      <c r="D51" s="46">
        <v>1.4543295840000001E-3</v>
      </c>
      <c r="E51" s="46">
        <v>-3.0699659027999999E-2</v>
      </c>
      <c r="F51" s="46">
        <v>0.35620009018900006</v>
      </c>
    </row>
    <row r="52" spans="1:6" ht="12" customHeight="1">
      <c r="A52" s="78">
        <f t="shared" si="3"/>
        <v>23</v>
      </c>
      <c r="B52" s="69" t="s">
        <v>41</v>
      </c>
      <c r="C52" s="60">
        <v>4.9223714254000006</v>
      </c>
      <c r="D52" s="46">
        <v>1.8880416032880001</v>
      </c>
      <c r="E52" s="60">
        <v>-2.4632752485479998</v>
      </c>
      <c r="F52" s="60">
        <v>4.3471377801400006</v>
      </c>
    </row>
    <row r="53" spans="1:6" ht="12" customHeight="1">
      <c r="A53" s="78">
        <f t="shared" si="3"/>
        <v>24</v>
      </c>
      <c r="B53" s="69" t="s">
        <v>58</v>
      </c>
      <c r="C53" s="46">
        <v>2.4837720905399996</v>
      </c>
      <c r="D53" s="46">
        <v>0.22172520367999998</v>
      </c>
      <c r="E53" s="46">
        <v>-0.17901511394000003</v>
      </c>
      <c r="F53" s="46">
        <v>2.5264821802799995</v>
      </c>
    </row>
    <row r="54" spans="1:6" ht="12" customHeight="1">
      <c r="A54" s="78">
        <f t="shared" si="3"/>
        <v>25</v>
      </c>
      <c r="B54" s="59" t="s">
        <v>43</v>
      </c>
      <c r="C54" s="46">
        <v>0.73805295233000001</v>
      </c>
      <c r="D54" s="46">
        <v>7.9452281880000003E-2</v>
      </c>
      <c r="E54" s="46">
        <v>-1.5890295080000002E-2</v>
      </c>
      <c r="F54" s="46">
        <v>0.80161493913000004</v>
      </c>
    </row>
    <row r="55" spans="1:6" ht="12" customHeight="1">
      <c r="A55" s="78">
        <f t="shared" si="3"/>
        <v>26</v>
      </c>
      <c r="B55" s="69" t="s">
        <v>90</v>
      </c>
      <c r="C55" s="46">
        <v>1.4930835508500002</v>
      </c>
      <c r="D55" s="46">
        <v>7.8936639899999994E-2</v>
      </c>
      <c r="E55" s="46">
        <v>-0.21726869553600001</v>
      </c>
      <c r="F55" s="46">
        <v>1.3547514952140005</v>
      </c>
    </row>
    <row r="56" spans="1:6" ht="12" customHeight="1">
      <c r="A56" s="78">
        <f t="shared" si="3"/>
        <v>27</v>
      </c>
      <c r="B56" s="69" t="s">
        <v>74</v>
      </c>
      <c r="C56" s="60">
        <v>0.12273550832600003</v>
      </c>
      <c r="D56" s="46">
        <v>4.5870961584000003E-2</v>
      </c>
      <c r="E56" s="60">
        <v>0</v>
      </c>
      <c r="F56" s="60">
        <v>0.16860646991000003</v>
      </c>
    </row>
    <row r="57" spans="1:6" ht="12" customHeight="1">
      <c r="A57" s="78">
        <f t="shared" si="3"/>
        <v>28</v>
      </c>
      <c r="B57" s="59" t="s">
        <v>64</v>
      </c>
      <c r="C57" s="46">
        <v>0.54465142267400002</v>
      </c>
      <c r="D57" s="46">
        <v>2.5505240159999997E-3</v>
      </c>
      <c r="E57" s="46">
        <v>-0.17600569208399997</v>
      </c>
      <c r="F57" s="46">
        <v>0.37119625460600003</v>
      </c>
    </row>
    <row r="58" spans="1:6" ht="12" customHeight="1">
      <c r="A58" s="80">
        <f t="shared" si="3"/>
        <v>29</v>
      </c>
      <c r="B58" s="62" t="s">
        <v>47</v>
      </c>
      <c r="C58" s="47">
        <v>0</v>
      </c>
      <c r="D58" s="47">
        <v>0</v>
      </c>
      <c r="E58" s="47">
        <v>0</v>
      </c>
      <c r="F58" s="47">
        <v>0</v>
      </c>
    </row>
    <row r="59" spans="1:6" ht="12" customHeight="1">
      <c r="A59" s="68"/>
      <c r="C59" s="64"/>
      <c r="D59" s="81"/>
      <c r="E59" s="64"/>
      <c r="F59" s="81"/>
    </row>
    <row r="60" spans="1:6" ht="12" customHeight="1" thickBot="1">
      <c r="A60" s="70">
        <f>A58+1</f>
        <v>30</v>
      </c>
      <c r="B60" s="66" t="s">
        <v>115</v>
      </c>
      <c r="C60" s="67">
        <f t="shared" ref="C60:F60" si="4">SUM(C49:C58)</f>
        <v>13.524325718712001</v>
      </c>
      <c r="D60" s="67">
        <f t="shared" si="4"/>
        <v>2.899180663364</v>
      </c>
      <c r="E60" s="67">
        <f t="shared" si="4"/>
        <v>-3.0821547042160002</v>
      </c>
      <c r="F60" s="67">
        <f t="shared" si="4"/>
        <v>13.341351677859997</v>
      </c>
    </row>
    <row r="61" spans="1:6" ht="12" customHeight="1" thickTop="1">
      <c r="A61" s="68"/>
      <c r="B61" s="68"/>
      <c r="C61" s="64"/>
      <c r="D61" s="64"/>
      <c r="E61" s="64"/>
      <c r="F61" s="64"/>
    </row>
    <row r="62" spans="1:6" ht="12" customHeight="1" thickBot="1">
      <c r="A62" s="70">
        <f>A60+1</f>
        <v>31</v>
      </c>
      <c r="B62" s="66" t="s">
        <v>116</v>
      </c>
      <c r="C62" s="45">
        <f>SUM(C45,C60)</f>
        <v>444.08158912871193</v>
      </c>
      <c r="D62" s="45">
        <f t="shared" ref="D62:F62" si="5">SUM(D45,D60)</f>
        <v>13.807821713364</v>
      </c>
      <c r="E62" s="45">
        <f t="shared" si="5"/>
        <v>-3.0821547042160002</v>
      </c>
      <c r="F62" s="45">
        <f t="shared" si="5"/>
        <v>454.80725613785995</v>
      </c>
    </row>
    <row r="63" spans="1:6" ht="12" customHeight="1" thickTop="1">
      <c r="A63" s="78"/>
      <c r="C63" s="60"/>
      <c r="D63" s="60"/>
      <c r="E63" s="60"/>
      <c r="F63" s="60"/>
    </row>
    <row r="64" spans="1:6" ht="12" customHeight="1" thickBot="1">
      <c r="A64" s="70">
        <f>A62+1</f>
        <v>32</v>
      </c>
      <c r="B64" s="66" t="s">
        <v>117</v>
      </c>
      <c r="C64" s="67">
        <f>SUM(C32,C62)</f>
        <v>575.97857874871193</v>
      </c>
      <c r="D64" s="67">
        <f t="shared" ref="D64:F64" si="6">SUM(D32,D62)</f>
        <v>19.871057333364</v>
      </c>
      <c r="E64" s="67">
        <f t="shared" si="6"/>
        <v>-3.0821547042160002</v>
      </c>
      <c r="F64" s="67">
        <f t="shared" si="6"/>
        <v>592.76748137785989</v>
      </c>
    </row>
    <row r="65" spans="2:2" ht="12" customHeight="1" thickTop="1"/>
    <row r="66" spans="2:2" ht="12" customHeight="1">
      <c r="B66" s="51" t="s">
        <v>122</v>
      </c>
    </row>
    <row r="67" spans="2:2" ht="12" customHeight="1">
      <c r="B67" s="51" t="s">
        <v>123</v>
      </c>
    </row>
  </sheetData>
  <mergeCells count="3"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AF97-E7E3-48BE-B9C7-8F186012DAFA}">
  <sheetPr transitionEvaluation="1" transitionEntry="1"/>
  <dimension ref="A2:O39"/>
  <sheetViews>
    <sheetView view="pageLayout" zoomScaleNormal="100" workbookViewId="0">
      <selection activeCell="I31" sqref="I31"/>
    </sheetView>
  </sheetViews>
  <sheetFormatPr defaultColWidth="9.7109375" defaultRowHeight="12"/>
  <cols>
    <col min="1" max="1" width="3.7109375" style="18" customWidth="1"/>
    <col min="2" max="2" width="1.7109375" style="18" customWidth="1"/>
    <col min="3" max="3" width="45.85546875" style="18" customWidth="1"/>
    <col min="4" max="4" width="1.7109375" style="18" customWidth="1"/>
    <col min="5" max="5" width="12.5703125" style="18" customWidth="1"/>
    <col min="6" max="6" width="1.7109375" style="18" customWidth="1"/>
    <col min="7" max="7" width="10.140625" style="18" bestFit="1" customWidth="1"/>
    <col min="8" max="8" width="1.7109375" style="18" customWidth="1"/>
    <col min="9" max="9" width="10.7109375" style="18" customWidth="1"/>
    <col min="10" max="10" width="1.7109375" style="18" customWidth="1"/>
    <col min="11" max="11" width="12.28515625" style="18" customWidth="1"/>
    <col min="12" max="12" width="1.7109375" style="18" customWidth="1"/>
    <col min="13" max="13" width="9.7109375" style="18"/>
    <col min="14" max="14" width="1.7109375" style="18" customWidth="1"/>
    <col min="15" max="15" width="12.5703125" style="18" customWidth="1"/>
    <col min="16" max="16384" width="9.7109375" style="18"/>
  </cols>
  <sheetData>
    <row r="2" spans="1:15">
      <c r="O2" s="1"/>
    </row>
    <row r="3" spans="1:15">
      <c r="O3" s="1"/>
    </row>
    <row r="4" spans="1:15"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"/>
      <c r="N5" s="1"/>
      <c r="O5" s="1"/>
    </row>
    <row r="6" spans="1:15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35"/>
      <c r="N6" s="1"/>
      <c r="O6" s="4"/>
    </row>
    <row r="7" spans="1:15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1"/>
      <c r="M7" s="35"/>
      <c r="N7" s="1"/>
      <c r="O7" s="1"/>
    </row>
    <row r="8" spans="1:15">
      <c r="A8" s="5" t="s">
        <v>0</v>
      </c>
      <c r="B8" s="6"/>
      <c r="C8" s="6"/>
      <c r="D8" s="6"/>
      <c r="E8" s="36"/>
      <c r="F8" s="6"/>
      <c r="G8" s="6"/>
      <c r="H8" s="6"/>
      <c r="I8" s="6"/>
      <c r="J8" s="6"/>
      <c r="K8" s="6"/>
      <c r="L8" s="6"/>
      <c r="M8" s="37"/>
      <c r="N8" s="6"/>
      <c r="O8" s="36"/>
    </row>
    <row r="9" spans="1:15">
      <c r="A9" s="6" t="s">
        <v>51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5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1"/>
      <c r="B11" s="1"/>
      <c r="C11" s="1"/>
      <c r="D11" s="1"/>
      <c r="E11" s="35"/>
      <c r="F11" s="1"/>
      <c r="G11" s="1"/>
      <c r="H11" s="1"/>
      <c r="I11" s="1"/>
      <c r="J11" s="1"/>
      <c r="K11" s="1"/>
      <c r="L11" s="1"/>
      <c r="M11" s="1"/>
      <c r="N11" s="1"/>
      <c r="O11" s="35"/>
    </row>
    <row r="12" spans="1:15">
      <c r="A12" s="1"/>
      <c r="B12" s="1"/>
      <c r="C12" s="1"/>
      <c r="D12" s="1"/>
      <c r="E12" s="9"/>
      <c r="F12" s="1"/>
      <c r="G12" s="1"/>
      <c r="H12" s="1"/>
      <c r="I12" s="1"/>
      <c r="J12" s="1"/>
      <c r="K12" s="1"/>
      <c r="L12" s="1"/>
      <c r="M12" s="9" t="s">
        <v>8</v>
      </c>
      <c r="N12" s="1"/>
      <c r="O12" s="9"/>
    </row>
    <row r="13" spans="1:15">
      <c r="A13" s="1" t="s">
        <v>5</v>
      </c>
      <c r="B13" s="1"/>
      <c r="C13" s="1"/>
      <c r="D13" s="1"/>
      <c r="E13" s="9" t="s">
        <v>6</v>
      </c>
      <c r="F13" s="1"/>
      <c r="G13" s="1"/>
      <c r="H13" s="1"/>
      <c r="I13" s="1"/>
      <c r="J13" s="1"/>
      <c r="K13" s="1"/>
      <c r="L13" s="1"/>
      <c r="M13" s="9" t="s">
        <v>15</v>
      </c>
      <c r="N13" s="1"/>
      <c r="O13" s="9" t="s">
        <v>6</v>
      </c>
    </row>
    <row r="14" spans="1:15">
      <c r="A14" s="13" t="s">
        <v>11</v>
      </c>
      <c r="B14" s="1"/>
      <c r="C14" s="13" t="s">
        <v>12</v>
      </c>
      <c r="D14" s="1"/>
      <c r="E14" s="15" t="s">
        <v>13</v>
      </c>
      <c r="F14" s="1"/>
      <c r="G14" s="16" t="s">
        <v>14</v>
      </c>
      <c r="H14" s="1"/>
      <c r="I14" s="16" t="s">
        <v>52</v>
      </c>
      <c r="J14" s="1"/>
      <c r="K14" s="16" t="s">
        <v>16</v>
      </c>
      <c r="L14" s="1"/>
      <c r="M14" s="16" t="s">
        <v>53</v>
      </c>
      <c r="N14" s="1"/>
      <c r="O14" s="15" t="s">
        <v>17</v>
      </c>
    </row>
    <row r="15" spans="1:15">
      <c r="A15" s="1"/>
      <c r="B15" s="1"/>
      <c r="C15" s="1"/>
      <c r="D15" s="1"/>
      <c r="E15" s="17" t="s">
        <v>19</v>
      </c>
      <c r="F15" s="1"/>
      <c r="G15" s="17" t="s">
        <v>20</v>
      </c>
      <c r="H15" s="1"/>
      <c r="I15" s="17" t="s">
        <v>21</v>
      </c>
      <c r="J15" s="1"/>
      <c r="K15" s="17" t="s">
        <v>24</v>
      </c>
      <c r="L15" s="1"/>
      <c r="M15" s="17" t="s">
        <v>25</v>
      </c>
      <c r="N15" s="1"/>
      <c r="O15" s="17" t="s">
        <v>26</v>
      </c>
    </row>
    <row r="16" spans="1:15">
      <c r="A16" s="9"/>
      <c r="B16" s="1"/>
      <c r="C16" s="4" t="s">
        <v>27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9"/>
      <c r="B17" s="1"/>
      <c r="C17" s="1"/>
      <c r="D17" s="1"/>
      <c r="E17" s="19"/>
      <c r="F17" s="19"/>
      <c r="G17" s="19"/>
      <c r="H17" s="19"/>
      <c r="I17" s="23"/>
      <c r="J17" s="19"/>
      <c r="K17" s="19"/>
      <c r="L17" s="19"/>
      <c r="M17" s="19"/>
      <c r="N17" s="19"/>
      <c r="O17" s="19"/>
    </row>
    <row r="18" spans="1:15">
      <c r="A18" s="9"/>
      <c r="B18" s="1"/>
      <c r="C18" s="1" t="s">
        <v>28</v>
      </c>
      <c r="D18" s="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>
      <c r="A19" s="9">
        <v>1</v>
      </c>
      <c r="B19" s="1"/>
      <c r="C19" s="20" t="s">
        <v>54</v>
      </c>
      <c r="D19" s="1" t="s">
        <v>30</v>
      </c>
      <c r="E19" s="19">
        <v>7111</v>
      </c>
      <c r="F19" s="23"/>
      <c r="G19" s="23">
        <v>0</v>
      </c>
      <c r="H19" s="23"/>
      <c r="I19" s="19">
        <v>429</v>
      </c>
      <c r="J19" s="23"/>
      <c r="K19" s="23"/>
      <c r="L19" s="23"/>
      <c r="M19" s="23"/>
      <c r="N19" s="1" t="s">
        <v>30</v>
      </c>
      <c r="O19" s="19">
        <v>7540</v>
      </c>
    </row>
    <row r="20" spans="1:15">
      <c r="A20" s="9">
        <v>2</v>
      </c>
      <c r="B20" s="1"/>
      <c r="C20" s="20" t="s">
        <v>39</v>
      </c>
      <c r="D20" s="1"/>
      <c r="E20" s="19">
        <v>6812</v>
      </c>
      <c r="F20" s="23"/>
      <c r="G20" s="23">
        <v>158</v>
      </c>
      <c r="H20" s="23"/>
      <c r="I20" s="19">
        <v>606</v>
      </c>
      <c r="J20" s="23"/>
      <c r="K20" s="19">
        <v>-5</v>
      </c>
      <c r="L20" s="23"/>
      <c r="M20" s="19"/>
      <c r="N20" s="19"/>
      <c r="O20" s="19">
        <v>7571</v>
      </c>
    </row>
    <row r="21" spans="1:15">
      <c r="A21" s="9">
        <v>3</v>
      </c>
      <c r="B21" s="1"/>
      <c r="C21" s="20" t="s">
        <v>55</v>
      </c>
      <c r="D21" s="1"/>
      <c r="E21" s="19">
        <v>23927</v>
      </c>
      <c r="F21" s="23"/>
      <c r="G21" s="23">
        <v>62</v>
      </c>
      <c r="H21" s="23"/>
      <c r="I21" s="19">
        <v>1902</v>
      </c>
      <c r="J21" s="23"/>
      <c r="K21" s="19">
        <v>-2</v>
      </c>
      <c r="L21" s="23"/>
      <c r="M21" s="19"/>
      <c r="N21" s="19"/>
      <c r="O21" s="19">
        <v>25889</v>
      </c>
    </row>
    <row r="22" spans="1:15">
      <c r="A22" s="9">
        <v>4</v>
      </c>
      <c r="B22" s="1"/>
      <c r="C22" s="20" t="s">
        <v>34</v>
      </c>
      <c r="D22" s="1"/>
      <c r="E22" s="19">
        <v>36323</v>
      </c>
      <c r="F22" s="23"/>
      <c r="G22" s="23">
        <v>356</v>
      </c>
      <c r="H22" s="23"/>
      <c r="I22" s="19">
        <v>4013</v>
      </c>
      <c r="J22" s="23"/>
      <c r="K22" s="19">
        <v>-235</v>
      </c>
      <c r="L22" s="23"/>
      <c r="M22" s="19"/>
      <c r="N22" s="19"/>
      <c r="O22" s="19">
        <v>40457</v>
      </c>
    </row>
    <row r="23" spans="1:15">
      <c r="A23" s="9">
        <v>5</v>
      </c>
      <c r="B23" s="1"/>
      <c r="C23" s="20" t="s">
        <v>35</v>
      </c>
      <c r="D23" s="1"/>
      <c r="E23" s="19">
        <v>9032</v>
      </c>
      <c r="F23" s="23"/>
      <c r="G23" s="23">
        <v>86</v>
      </c>
      <c r="H23" s="23"/>
      <c r="I23" s="19">
        <v>507</v>
      </c>
      <c r="J23" s="19"/>
      <c r="K23" s="19"/>
      <c r="L23" s="23"/>
      <c r="M23" s="19"/>
      <c r="N23" s="19"/>
      <c r="O23" s="19">
        <v>9625</v>
      </c>
    </row>
    <row r="24" spans="1:15">
      <c r="A24" s="9"/>
      <c r="B24" s="1"/>
      <c r="C24" s="1"/>
      <c r="D24" s="1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>
      <c r="A25" s="9">
        <v>6</v>
      </c>
      <c r="B25" s="1"/>
      <c r="C25" s="1"/>
      <c r="D25" s="1" t="s">
        <v>30</v>
      </c>
      <c r="E25" s="39">
        <v>83205</v>
      </c>
      <c r="F25" s="19"/>
      <c r="G25" s="39">
        <v>662</v>
      </c>
      <c r="H25" s="19"/>
      <c r="I25" s="39">
        <v>7457</v>
      </c>
      <c r="J25" s="19"/>
      <c r="K25" s="39">
        <v>-242</v>
      </c>
      <c r="L25" s="19"/>
      <c r="M25" s="39">
        <v>0</v>
      </c>
      <c r="N25" s="1" t="s">
        <v>30</v>
      </c>
      <c r="O25" s="39">
        <v>91082</v>
      </c>
    </row>
    <row r="26" spans="1:15">
      <c r="A26" s="9"/>
      <c r="B26" s="1"/>
      <c r="C26" s="1" t="s">
        <v>38</v>
      </c>
      <c r="D26" s="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>
      <c r="A27" s="9">
        <v>7</v>
      </c>
      <c r="B27" s="1"/>
      <c r="C27" s="20" t="s">
        <v>39</v>
      </c>
      <c r="D27" s="1"/>
      <c r="E27" s="19">
        <v>638</v>
      </c>
      <c r="F27" s="23"/>
      <c r="G27" s="19">
        <v>-239</v>
      </c>
      <c r="H27" s="23"/>
      <c r="I27" s="19">
        <v>54</v>
      </c>
      <c r="J27" s="23"/>
      <c r="K27" s="19">
        <v>-60</v>
      </c>
      <c r="L27" s="19"/>
      <c r="M27" s="38"/>
      <c r="N27" s="23"/>
      <c r="O27" s="19">
        <v>393</v>
      </c>
    </row>
    <row r="28" spans="1:15">
      <c r="A28" s="9">
        <v>8</v>
      </c>
      <c r="B28" s="1"/>
      <c r="C28" s="20" t="s">
        <v>56</v>
      </c>
      <c r="D28" s="1"/>
      <c r="E28" s="19">
        <v>138</v>
      </c>
      <c r="F28" s="23"/>
      <c r="G28" s="19">
        <v>16</v>
      </c>
      <c r="H28" s="23"/>
      <c r="I28" s="19">
        <v>32</v>
      </c>
      <c r="J28" s="23"/>
      <c r="K28" s="19">
        <v>-10</v>
      </c>
      <c r="L28" s="19"/>
      <c r="M28" s="19"/>
      <c r="N28" s="23"/>
      <c r="O28" s="19">
        <v>176</v>
      </c>
    </row>
    <row r="29" spans="1:15">
      <c r="A29" s="9">
        <v>9</v>
      </c>
      <c r="B29" s="1"/>
      <c r="C29" s="20" t="s">
        <v>57</v>
      </c>
      <c r="D29" s="1"/>
      <c r="E29" s="19">
        <v>1721</v>
      </c>
      <c r="F29" s="23"/>
      <c r="G29" s="19">
        <v>-8</v>
      </c>
      <c r="H29" s="23"/>
      <c r="I29" s="19">
        <v>1752</v>
      </c>
      <c r="J29" s="23"/>
      <c r="K29" s="19">
        <v>-425</v>
      </c>
      <c r="L29" s="19"/>
      <c r="M29" s="19"/>
      <c r="N29" s="23"/>
      <c r="O29" s="19">
        <v>3040</v>
      </c>
    </row>
    <row r="30" spans="1:15">
      <c r="A30" s="9">
        <v>10</v>
      </c>
      <c r="B30" s="1"/>
      <c r="C30" s="20" t="s">
        <v>58</v>
      </c>
      <c r="D30" s="1"/>
      <c r="E30" s="19">
        <v>486</v>
      </c>
      <c r="F30" s="23"/>
      <c r="G30" s="19">
        <v>199</v>
      </c>
      <c r="H30" s="23"/>
      <c r="I30" s="19">
        <v>248</v>
      </c>
      <c r="J30" s="23"/>
      <c r="K30" s="19">
        <v>-145</v>
      </c>
      <c r="L30" s="19"/>
      <c r="M30" s="19">
        <v>13</v>
      </c>
      <c r="N30" s="23"/>
      <c r="O30" s="19">
        <v>801</v>
      </c>
    </row>
    <row r="31" spans="1:15">
      <c r="A31" s="9">
        <v>11</v>
      </c>
      <c r="B31" s="1"/>
      <c r="C31" s="20" t="s">
        <v>43</v>
      </c>
      <c r="D31" s="1"/>
      <c r="E31" s="19">
        <v>-65</v>
      </c>
      <c r="F31" s="23"/>
      <c r="G31" s="19">
        <v>138</v>
      </c>
      <c r="H31" s="23"/>
      <c r="I31" s="19">
        <v>41</v>
      </c>
      <c r="J31" s="23"/>
      <c r="K31" s="19">
        <v>-49</v>
      </c>
      <c r="L31" s="19"/>
      <c r="M31" s="19"/>
      <c r="N31" s="23"/>
      <c r="O31" s="19">
        <v>65</v>
      </c>
    </row>
    <row r="32" spans="1:15">
      <c r="A32" s="9">
        <v>12</v>
      </c>
      <c r="B32" s="1"/>
      <c r="C32" s="20" t="s">
        <v>59</v>
      </c>
      <c r="D32" s="1"/>
      <c r="E32" s="19">
        <v>478</v>
      </c>
      <c r="F32" s="23"/>
      <c r="G32" s="19">
        <v>3</v>
      </c>
      <c r="H32" s="23"/>
      <c r="I32" s="19">
        <v>87</v>
      </c>
      <c r="J32" s="23"/>
      <c r="K32" s="19">
        <v>-45</v>
      </c>
      <c r="L32" s="19"/>
      <c r="M32" s="19"/>
      <c r="N32" s="23"/>
      <c r="O32" s="19">
        <v>523</v>
      </c>
    </row>
    <row r="33" spans="1:15">
      <c r="A33" s="9">
        <v>13</v>
      </c>
      <c r="B33" s="1"/>
      <c r="C33" s="40" t="s">
        <v>60</v>
      </c>
      <c r="D33" s="1"/>
      <c r="E33" s="19">
        <v>225</v>
      </c>
      <c r="F33" s="23"/>
      <c r="G33" s="19">
        <v>19</v>
      </c>
      <c r="H33" s="23"/>
      <c r="I33" s="19">
        <v>40</v>
      </c>
      <c r="J33" s="23"/>
      <c r="K33" s="19">
        <v>-39</v>
      </c>
      <c r="L33" s="19"/>
      <c r="M33" s="19"/>
      <c r="N33" s="23"/>
      <c r="O33" s="19">
        <v>245</v>
      </c>
    </row>
    <row r="34" spans="1:15">
      <c r="A34" s="9">
        <v>14</v>
      </c>
      <c r="B34" s="1"/>
      <c r="C34" s="40" t="s">
        <v>46</v>
      </c>
      <c r="D34" s="1"/>
      <c r="E34" s="19">
        <v>9</v>
      </c>
      <c r="F34" s="23"/>
      <c r="G34" s="19">
        <v>-9</v>
      </c>
      <c r="H34" s="23"/>
      <c r="I34" s="19"/>
      <c r="J34" s="23"/>
      <c r="K34" s="19"/>
      <c r="L34" s="19"/>
      <c r="M34" s="19"/>
      <c r="N34" s="23"/>
      <c r="O34" s="19">
        <v>0</v>
      </c>
    </row>
    <row r="35" spans="1:15">
      <c r="A35" s="9"/>
      <c r="B35" s="1"/>
      <c r="C35" s="1" t="s">
        <v>3</v>
      </c>
      <c r="D35" s="1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>
      <c r="A36" s="9">
        <v>15</v>
      </c>
      <c r="B36" s="1"/>
      <c r="C36" s="1"/>
      <c r="D36" s="1" t="s">
        <v>30</v>
      </c>
      <c r="E36" s="39">
        <v>3688.5860000000002</v>
      </c>
      <c r="F36" s="19"/>
      <c r="G36" s="39">
        <v>119</v>
      </c>
      <c r="H36" s="19"/>
      <c r="I36" s="39">
        <v>2254</v>
      </c>
      <c r="J36" s="19"/>
      <c r="K36" s="39">
        <v>-773</v>
      </c>
      <c r="L36" s="19"/>
      <c r="M36" s="39">
        <v>13</v>
      </c>
      <c r="N36" s="1" t="s">
        <v>30</v>
      </c>
      <c r="O36" s="39">
        <v>5243</v>
      </c>
    </row>
    <row r="37" spans="1:15">
      <c r="A37" s="9"/>
      <c r="B37" s="1"/>
      <c r="C37" s="1"/>
      <c r="D37" s="1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2.75" thickBot="1">
      <c r="A38" s="9">
        <v>16</v>
      </c>
      <c r="C38" s="18" t="s">
        <v>61</v>
      </c>
      <c r="D38" s="1" t="s">
        <v>30</v>
      </c>
      <c r="E38" s="41">
        <v>86835</v>
      </c>
      <c r="F38" s="38"/>
      <c r="G38" s="41">
        <v>781</v>
      </c>
      <c r="H38" s="38"/>
      <c r="I38" s="41">
        <v>9711</v>
      </c>
      <c r="J38" s="38"/>
      <c r="K38" s="41">
        <v>-1015</v>
      </c>
      <c r="L38" s="38"/>
      <c r="M38" s="41">
        <v>13</v>
      </c>
      <c r="N38" s="1" t="s">
        <v>30</v>
      </c>
      <c r="O38" s="41">
        <v>96325</v>
      </c>
    </row>
    <row r="39" spans="1:15" ht="12.7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A8DC-50B4-45AC-8769-30C22132E2A4}">
  <dimension ref="A8:G58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3" width="9.140625" style="51" customWidth="1"/>
    <col min="4" max="16384" width="9.140625" style="51"/>
  </cols>
  <sheetData>
    <row r="8" spans="1:7" ht="12" customHeight="1">
      <c r="A8" s="133" t="s">
        <v>108</v>
      </c>
      <c r="B8" s="133"/>
      <c r="C8" s="133"/>
      <c r="D8" s="133"/>
      <c r="E8" s="133"/>
      <c r="F8" s="133"/>
      <c r="G8" s="133"/>
    </row>
    <row r="9" spans="1:7" ht="12" customHeight="1">
      <c r="A9" s="133" t="s">
        <v>93</v>
      </c>
      <c r="B9" s="133"/>
      <c r="C9" s="133"/>
      <c r="D9" s="133"/>
      <c r="E9" s="133"/>
      <c r="F9" s="133"/>
      <c r="G9" s="133"/>
    </row>
    <row r="10" spans="1:7" ht="12" customHeight="1">
      <c r="A10" s="133" t="s">
        <v>118</v>
      </c>
      <c r="B10" s="133"/>
      <c r="C10" s="133"/>
      <c r="D10" s="133"/>
      <c r="E10" s="133"/>
      <c r="F10" s="133"/>
      <c r="G10" s="133"/>
    </row>
    <row r="13" spans="1:7" ht="12" customHeight="1">
      <c r="C13" s="52"/>
      <c r="D13" s="52"/>
      <c r="E13" s="52"/>
      <c r="F13" s="52"/>
      <c r="G13" s="52"/>
    </row>
    <row r="15" spans="1:7" ht="12" customHeight="1">
      <c r="C15" s="52" t="s">
        <v>80</v>
      </c>
      <c r="D15" s="52"/>
      <c r="E15" s="52"/>
      <c r="F15" s="50" t="s">
        <v>95</v>
      </c>
      <c r="G15" s="52" t="s">
        <v>81</v>
      </c>
    </row>
    <row r="16" spans="1:7" ht="12" customHeight="1">
      <c r="A16" s="52" t="s">
        <v>5</v>
      </c>
      <c r="C16" s="52" t="s">
        <v>6</v>
      </c>
      <c r="D16" s="52"/>
      <c r="E16" s="52"/>
      <c r="F16" s="52" t="s">
        <v>96</v>
      </c>
      <c r="G16" s="52" t="s">
        <v>6</v>
      </c>
    </row>
    <row r="17" spans="1:7" ht="12" customHeight="1">
      <c r="A17" s="54" t="s">
        <v>11</v>
      </c>
      <c r="B17" s="53" t="s">
        <v>82</v>
      </c>
      <c r="C17" s="56" t="s">
        <v>110</v>
      </c>
      <c r="D17" s="54" t="s">
        <v>4</v>
      </c>
      <c r="E17" s="54" t="s">
        <v>16</v>
      </c>
      <c r="F17" s="54" t="s">
        <v>97</v>
      </c>
      <c r="G17" s="56" t="s">
        <v>119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  <c r="G18" s="52" t="s">
        <v>25</v>
      </c>
    </row>
    <row r="19" spans="1:7" ht="12" customHeight="1">
      <c r="A19" s="57"/>
      <c r="C19" s="50"/>
      <c r="D19" s="50"/>
      <c r="E19" s="50"/>
      <c r="F19" s="50"/>
      <c r="G19" s="50"/>
    </row>
    <row r="20" spans="1:7" ht="12" customHeight="1">
      <c r="A20" s="57"/>
      <c r="B20" s="49" t="s">
        <v>111</v>
      </c>
      <c r="C20" s="50"/>
      <c r="D20" s="50"/>
      <c r="E20" s="50"/>
      <c r="F20" s="50"/>
      <c r="G20" s="50"/>
    </row>
    <row r="21" spans="1:7" ht="12" customHeight="1">
      <c r="A21" s="57"/>
      <c r="C21" s="50"/>
      <c r="D21" s="50"/>
      <c r="E21" s="50"/>
      <c r="F21" s="50"/>
      <c r="G21" s="50"/>
    </row>
    <row r="22" spans="1:7" ht="12" customHeight="1">
      <c r="A22" s="58">
        <v>1</v>
      </c>
      <c r="B22" s="59" t="s">
        <v>31</v>
      </c>
      <c r="C22" s="60">
        <v>-7.5072432400000002</v>
      </c>
      <c r="D22" s="60">
        <v>-1.15884E-3</v>
      </c>
      <c r="E22" s="60">
        <v>0</v>
      </c>
      <c r="F22" s="60">
        <v>0</v>
      </c>
      <c r="G22" s="60">
        <v>-7.5084020799999962</v>
      </c>
    </row>
    <row r="23" spans="1:7" ht="12" customHeight="1">
      <c r="A23" s="58">
        <f t="shared" ref="A23:A28" si="0">A22+1</f>
        <v>2</v>
      </c>
      <c r="B23" s="59" t="s">
        <v>32</v>
      </c>
      <c r="C23" s="60">
        <v>-0.31502697000000002</v>
      </c>
      <c r="D23" s="60">
        <v>-7.5510000000000004E-3</v>
      </c>
      <c r="E23" s="60">
        <v>0</v>
      </c>
      <c r="F23" s="60">
        <v>0</v>
      </c>
      <c r="G23" s="60">
        <v>-0.32257797000000016</v>
      </c>
    </row>
    <row r="24" spans="1:7" ht="12" customHeight="1">
      <c r="A24" s="58">
        <f t="shared" si="0"/>
        <v>3</v>
      </c>
      <c r="B24" s="59" t="s">
        <v>120</v>
      </c>
      <c r="C24" s="60">
        <v>-4.9235379199999993</v>
      </c>
      <c r="D24" s="60">
        <v>-0.24188202</v>
      </c>
      <c r="E24" s="60">
        <v>0</v>
      </c>
      <c r="F24" s="60">
        <v>0</v>
      </c>
      <c r="G24" s="60">
        <v>-5.1654199400000023</v>
      </c>
    </row>
    <row r="25" spans="1:7" ht="12" customHeight="1">
      <c r="A25" s="58">
        <f t="shared" si="0"/>
        <v>4</v>
      </c>
      <c r="B25" s="59" t="s">
        <v>121</v>
      </c>
      <c r="C25" s="60">
        <v>-5.57262053</v>
      </c>
      <c r="D25" s="60">
        <v>-0.46900632000000003</v>
      </c>
      <c r="E25" s="60">
        <v>0</v>
      </c>
      <c r="F25" s="60">
        <v>0</v>
      </c>
      <c r="G25" s="60">
        <v>-6.0416268499999966</v>
      </c>
    </row>
    <row r="26" spans="1:7" ht="12" customHeight="1">
      <c r="A26" s="58">
        <f t="shared" si="0"/>
        <v>5</v>
      </c>
      <c r="B26" s="59" t="s">
        <v>34</v>
      </c>
      <c r="C26" s="60">
        <v>-6.6100320300000002</v>
      </c>
      <c r="D26" s="60">
        <v>-0.62472947999999995</v>
      </c>
      <c r="E26" s="60">
        <v>0</v>
      </c>
      <c r="F26" s="60">
        <v>0</v>
      </c>
      <c r="G26" s="60">
        <v>-7.2347615100000002</v>
      </c>
    </row>
    <row r="27" spans="1:7" ht="12" customHeight="1">
      <c r="A27" s="58">
        <f t="shared" si="0"/>
        <v>6</v>
      </c>
      <c r="B27" s="59" t="s">
        <v>86</v>
      </c>
      <c r="C27" s="60">
        <v>-8.4331244200000004</v>
      </c>
      <c r="D27" s="60">
        <v>-1.6921950400000001</v>
      </c>
      <c r="E27" s="60">
        <v>0</v>
      </c>
      <c r="F27" s="60">
        <v>0</v>
      </c>
      <c r="G27" s="60">
        <v>-10.12531946</v>
      </c>
    </row>
    <row r="28" spans="1:7" ht="12" customHeight="1">
      <c r="A28" s="61">
        <f t="shared" si="0"/>
        <v>7</v>
      </c>
      <c r="B28" s="62" t="s">
        <v>107</v>
      </c>
      <c r="C28" s="63">
        <v>-1.7667009499999997</v>
      </c>
      <c r="D28" s="63">
        <v>-1.3233360000000001</v>
      </c>
      <c r="E28" s="63">
        <v>0</v>
      </c>
      <c r="F28" s="63">
        <v>0</v>
      </c>
      <c r="G28" s="63">
        <v>-3.0900369499999996</v>
      </c>
    </row>
    <row r="29" spans="1:7" ht="12" customHeight="1">
      <c r="A29" s="52"/>
      <c r="C29" s="64"/>
      <c r="D29" s="64"/>
      <c r="E29" s="64"/>
      <c r="F29" s="64"/>
      <c r="G29" s="64"/>
    </row>
    <row r="30" spans="1:7" ht="12" customHeight="1" thickBot="1">
      <c r="A30" s="65">
        <f>A28+1</f>
        <v>8</v>
      </c>
      <c r="B30" s="76" t="s">
        <v>112</v>
      </c>
      <c r="C30" s="67">
        <f>SUM(C22:C28)</f>
        <v>-35.128286060000001</v>
      </c>
      <c r="D30" s="67">
        <f>SUM(D22:D28)</f>
        <v>-4.3598587000000002</v>
      </c>
      <c r="E30" s="67">
        <f>SUM(E22:E28)</f>
        <v>0</v>
      </c>
      <c r="F30" s="67">
        <f>SUM(F22:F28)</f>
        <v>0</v>
      </c>
      <c r="G30" s="67">
        <f>SUM(G22:G28)</f>
        <v>-39.48814475999999</v>
      </c>
    </row>
    <row r="31" spans="1:7" ht="12" customHeight="1" thickTop="1">
      <c r="A31" s="58"/>
      <c r="B31" s="68"/>
      <c r="C31" s="60"/>
      <c r="D31" s="60"/>
      <c r="E31" s="60"/>
      <c r="F31" s="60"/>
      <c r="G31" s="60"/>
    </row>
    <row r="32" spans="1:7" ht="12" customHeight="1">
      <c r="A32" s="58"/>
      <c r="B32" s="49" t="s">
        <v>113</v>
      </c>
      <c r="C32" s="64"/>
      <c r="D32" s="64"/>
      <c r="E32" s="64"/>
      <c r="F32" s="64"/>
      <c r="G32" s="64"/>
    </row>
    <row r="33" spans="1:7" ht="12" customHeight="1">
      <c r="A33" s="58"/>
      <c r="C33" s="64"/>
      <c r="D33" s="64"/>
      <c r="E33" s="64"/>
      <c r="F33" s="64"/>
      <c r="G33" s="64"/>
    </row>
    <row r="34" spans="1:7" ht="12" customHeight="1">
      <c r="A34" s="58">
        <f>A30+1</f>
        <v>9</v>
      </c>
      <c r="B34" s="59" t="s">
        <v>31</v>
      </c>
      <c r="C34" s="60">
        <v>-12.31660907</v>
      </c>
      <c r="D34" s="60">
        <v>-0.58474929000000009</v>
      </c>
      <c r="E34" s="60">
        <v>0</v>
      </c>
      <c r="F34" s="60">
        <v>0</v>
      </c>
      <c r="G34" s="60">
        <v>-12.90135836</v>
      </c>
    </row>
    <row r="35" spans="1:7" ht="12" customHeight="1">
      <c r="A35" s="58">
        <f t="shared" ref="A35:A38" si="1">A34+1</f>
        <v>10</v>
      </c>
      <c r="B35" s="59" t="s">
        <v>32</v>
      </c>
      <c r="C35" s="60">
        <v>-13.40118695</v>
      </c>
      <c r="D35" s="60">
        <v>-0.69407096000000001</v>
      </c>
      <c r="E35" s="60">
        <v>0</v>
      </c>
      <c r="F35" s="60">
        <v>0</v>
      </c>
      <c r="G35" s="60">
        <v>-14.095257910000001</v>
      </c>
    </row>
    <row r="36" spans="1:7" ht="12" customHeight="1">
      <c r="A36" s="58">
        <f t="shared" si="1"/>
        <v>11</v>
      </c>
      <c r="B36" s="59" t="s">
        <v>55</v>
      </c>
      <c r="C36" s="60">
        <v>-48.174715480000003</v>
      </c>
      <c r="D36" s="60">
        <v>-3.24605926</v>
      </c>
      <c r="E36" s="60">
        <v>0</v>
      </c>
      <c r="F36" s="60">
        <v>0</v>
      </c>
      <c r="G36" s="60">
        <v>-51.420774739999985</v>
      </c>
    </row>
    <row r="37" spans="1:7" ht="12" customHeight="1">
      <c r="A37" s="58">
        <f t="shared" si="1"/>
        <v>12</v>
      </c>
      <c r="B37" s="69" t="s">
        <v>34</v>
      </c>
      <c r="C37" s="60">
        <v>-68.070807810000005</v>
      </c>
      <c r="D37" s="60">
        <v>-3.9427502300000001</v>
      </c>
      <c r="E37" s="60">
        <v>0</v>
      </c>
      <c r="F37" s="60">
        <v>0</v>
      </c>
      <c r="G37" s="60">
        <v>-72.013558040000007</v>
      </c>
    </row>
    <row r="38" spans="1:7" ht="12" customHeight="1">
      <c r="A38" s="61">
        <f t="shared" si="1"/>
        <v>13</v>
      </c>
      <c r="B38" s="77" t="s">
        <v>35</v>
      </c>
      <c r="C38" s="63">
        <v>-14.670077360000002</v>
      </c>
      <c r="D38" s="63">
        <v>-0.53272313000000004</v>
      </c>
      <c r="E38" s="63">
        <v>0</v>
      </c>
      <c r="F38" s="63">
        <v>0</v>
      </c>
      <c r="G38" s="63">
        <v>-15.202800490000001</v>
      </c>
    </row>
    <row r="39" spans="1:7" ht="12" customHeight="1">
      <c r="A39" s="52"/>
      <c r="C39" s="64"/>
      <c r="D39" s="64"/>
      <c r="E39" s="64"/>
      <c r="F39" s="64"/>
      <c r="G39" s="64"/>
    </row>
    <row r="40" spans="1:7" ht="12" customHeight="1" thickBot="1">
      <c r="A40" s="65">
        <f>A38+1</f>
        <v>14</v>
      </c>
      <c r="B40" s="66" t="s">
        <v>87</v>
      </c>
      <c r="C40" s="67">
        <f>SUM(C34:C38)</f>
        <v>-156.63339667000002</v>
      </c>
      <c r="D40" s="67">
        <f>SUM(D34:D38)</f>
        <v>-9.0003528700000004</v>
      </c>
      <c r="E40" s="67">
        <f>SUM(E34:E38)</f>
        <v>0</v>
      </c>
      <c r="F40" s="67">
        <f>SUM(F34:F38)</f>
        <v>0</v>
      </c>
      <c r="G40" s="67">
        <f>SUM(G34:G38)</f>
        <v>-165.63374954</v>
      </c>
    </row>
    <row r="41" spans="1:7" ht="12" customHeight="1" thickTop="1">
      <c r="A41" s="58"/>
      <c r="C41" s="64"/>
      <c r="D41" s="64"/>
      <c r="E41" s="64"/>
      <c r="F41" s="64"/>
      <c r="G41" s="64"/>
    </row>
    <row r="42" spans="1:7" ht="12" customHeight="1">
      <c r="A42" s="58"/>
      <c r="B42" s="49" t="s">
        <v>114</v>
      </c>
      <c r="C42" s="64"/>
      <c r="D42" s="64"/>
      <c r="E42" s="64"/>
      <c r="F42" s="64"/>
      <c r="G42" s="64"/>
    </row>
    <row r="43" spans="1:7" ht="12" customHeight="1">
      <c r="A43" s="58"/>
      <c r="C43" s="64"/>
      <c r="D43" s="64"/>
      <c r="E43" s="64"/>
      <c r="F43" s="64"/>
      <c r="G43" s="64"/>
    </row>
    <row r="44" spans="1:7" ht="12" customHeight="1">
      <c r="A44" s="58">
        <f>A40+1</f>
        <v>15</v>
      </c>
      <c r="B44" s="59" t="s">
        <v>39</v>
      </c>
      <c r="C44" s="60">
        <v>-0.59731893134000003</v>
      </c>
      <c r="D44" s="60">
        <v>-5.8079537952E-2</v>
      </c>
      <c r="E44" s="60">
        <v>0</v>
      </c>
      <c r="F44" s="60">
        <v>0</v>
      </c>
      <c r="G44" s="60">
        <v>-0.65539846929200007</v>
      </c>
    </row>
    <row r="45" spans="1:7" ht="12" customHeight="1">
      <c r="A45" s="58">
        <f t="shared" ref="A45:A51" si="2">A44+1</f>
        <v>16</v>
      </c>
      <c r="B45" s="69" t="s">
        <v>89</v>
      </c>
      <c r="C45" s="60">
        <v>-0.24318160275700001</v>
      </c>
      <c r="D45" s="60">
        <v>-2.3262065916E-2</v>
      </c>
      <c r="E45" s="60">
        <v>3.0699659027999999E-2</v>
      </c>
      <c r="F45" s="60">
        <v>7.6648496399999994E-4</v>
      </c>
      <c r="G45" s="60">
        <v>-0.23497752468099992</v>
      </c>
    </row>
    <row r="46" spans="1:7" ht="12" customHeight="1">
      <c r="A46" s="58">
        <f t="shared" si="2"/>
        <v>17</v>
      </c>
      <c r="B46" s="69" t="s">
        <v>41</v>
      </c>
      <c r="C46" s="60">
        <v>-3.4493577954610006</v>
      </c>
      <c r="D46" s="60">
        <v>-0.89812955026800001</v>
      </c>
      <c r="E46" s="60">
        <v>2.4632752485479998</v>
      </c>
      <c r="F46" s="60">
        <v>0</v>
      </c>
      <c r="G46" s="60">
        <v>-1.8842120971810001</v>
      </c>
    </row>
    <row r="47" spans="1:7" ht="12" customHeight="1">
      <c r="A47" s="58">
        <f t="shared" si="2"/>
        <v>18</v>
      </c>
      <c r="B47" s="69" t="s">
        <v>58</v>
      </c>
      <c r="C47" s="60">
        <v>-1.8475302315</v>
      </c>
      <c r="D47" s="60">
        <v>-0.30302081120000007</v>
      </c>
      <c r="E47" s="60">
        <v>0.17901511394000003</v>
      </c>
      <c r="F47" s="60">
        <v>-4.079379670000001E-2</v>
      </c>
      <c r="G47" s="60">
        <v>-2.0123297254599999</v>
      </c>
    </row>
    <row r="48" spans="1:7" ht="12" customHeight="1">
      <c r="A48" s="58">
        <f t="shared" si="2"/>
        <v>19</v>
      </c>
      <c r="B48" s="59" t="s">
        <v>43</v>
      </c>
      <c r="C48" s="60">
        <v>-0.20344688761000002</v>
      </c>
      <c r="D48" s="60">
        <v>-4.6920716380000005E-2</v>
      </c>
      <c r="E48" s="60">
        <v>1.5890295080000002E-2</v>
      </c>
      <c r="F48" s="60">
        <v>0</v>
      </c>
      <c r="G48" s="60">
        <v>-0.23447730891000004</v>
      </c>
    </row>
    <row r="49" spans="1:7" ht="12" customHeight="1">
      <c r="A49" s="58">
        <f t="shared" si="2"/>
        <v>20</v>
      </c>
      <c r="B49" s="69" t="s">
        <v>90</v>
      </c>
      <c r="C49" s="60">
        <v>-0.79408731942200006</v>
      </c>
      <c r="D49" s="60">
        <v>-8.6358877860000002E-2</v>
      </c>
      <c r="E49" s="60">
        <v>0.21726869553600001</v>
      </c>
      <c r="F49" s="60">
        <v>0</v>
      </c>
      <c r="G49" s="60">
        <v>-0.66317750174600021</v>
      </c>
    </row>
    <row r="50" spans="1:7" ht="12" customHeight="1">
      <c r="A50" s="58">
        <f t="shared" si="2"/>
        <v>21</v>
      </c>
      <c r="B50" s="69" t="s">
        <v>74</v>
      </c>
      <c r="C50" s="60">
        <v>-5.4433716351000014E-2</v>
      </c>
      <c r="D50" s="60">
        <v>-4.6552544639999983E-3</v>
      </c>
      <c r="E50" s="60">
        <v>0</v>
      </c>
      <c r="F50" s="60">
        <v>0</v>
      </c>
      <c r="G50" s="60">
        <v>-5.9088970815000044E-2</v>
      </c>
    </row>
    <row r="51" spans="1:7" ht="12" customHeight="1">
      <c r="A51" s="61">
        <f t="shared" si="2"/>
        <v>22</v>
      </c>
      <c r="B51" s="77" t="s">
        <v>64</v>
      </c>
      <c r="C51" s="63">
        <v>-0.35686132883100002</v>
      </c>
      <c r="D51" s="63">
        <v>-2.4895194419999999E-2</v>
      </c>
      <c r="E51" s="63">
        <v>0.17600569208399997</v>
      </c>
      <c r="F51" s="63">
        <v>0</v>
      </c>
      <c r="G51" s="63">
        <v>-0.20575083116700008</v>
      </c>
    </row>
    <row r="52" spans="1:7" ht="12" customHeight="1">
      <c r="A52" s="58"/>
      <c r="B52" s="69"/>
      <c r="C52" s="60"/>
      <c r="D52" s="60"/>
      <c r="E52" s="60"/>
      <c r="F52" s="60"/>
      <c r="G52" s="60"/>
    </row>
    <row r="53" spans="1:7" ht="12" customHeight="1" thickBot="1">
      <c r="A53" s="65">
        <f>A51+1</f>
        <v>23</v>
      </c>
      <c r="B53" s="66" t="s">
        <v>87</v>
      </c>
      <c r="C53" s="67">
        <f>SUM(C44:C51)</f>
        <v>-7.5462178132720021</v>
      </c>
      <c r="D53" s="67">
        <f>SUM(D44:D51)</f>
        <v>-1.44532200846</v>
      </c>
      <c r="E53" s="67">
        <f>SUM(E44:E51)</f>
        <v>3.0821547042160002</v>
      </c>
      <c r="F53" s="67">
        <f>SUM(F44:F51)</f>
        <v>-4.0027311736000007E-2</v>
      </c>
      <c r="G53" s="67">
        <f>SUM(G44:G51)</f>
        <v>-5.9494124292520008</v>
      </c>
    </row>
    <row r="54" spans="1:7" ht="12" customHeight="1" thickTop="1">
      <c r="A54" s="58"/>
      <c r="C54" s="64"/>
      <c r="D54" s="64"/>
      <c r="E54" s="64"/>
      <c r="F54" s="64"/>
      <c r="G54" s="64"/>
    </row>
    <row r="55" spans="1:7" ht="12" customHeight="1" thickBot="1">
      <c r="A55" s="65">
        <f>A53+1</f>
        <v>24</v>
      </c>
      <c r="B55" s="66" t="s">
        <v>116</v>
      </c>
      <c r="C55" s="67">
        <f>SUM(C40,C53)</f>
        <v>-164.17961448327202</v>
      </c>
      <c r="D55" s="67">
        <f>SUM(D40,D53)</f>
        <v>-10.44567487846</v>
      </c>
      <c r="E55" s="67">
        <f>SUM(E40,E53)</f>
        <v>3.0821547042160002</v>
      </c>
      <c r="F55" s="67">
        <f>SUM(F40,F53)</f>
        <v>-4.0027311736000007E-2</v>
      </c>
      <c r="G55" s="67">
        <f>SUM(G40,G53)</f>
        <v>-171.58316196925199</v>
      </c>
    </row>
    <row r="56" spans="1:7" ht="12" customHeight="1" thickTop="1"/>
    <row r="57" spans="1:7" ht="12" customHeight="1" thickBot="1">
      <c r="A57" s="70">
        <f>A55+1</f>
        <v>25</v>
      </c>
      <c r="B57" s="66" t="s">
        <v>117</v>
      </c>
      <c r="C57" s="67">
        <f>SUM(C30,C55)</f>
        <v>-199.30790054327201</v>
      </c>
      <c r="D57" s="67">
        <f t="shared" ref="D57:G57" si="3">SUM(D30,D55)</f>
        <v>-14.80553357846</v>
      </c>
      <c r="E57" s="67">
        <f t="shared" si="3"/>
        <v>3.0821547042160002</v>
      </c>
      <c r="F57" s="67">
        <f t="shared" si="3"/>
        <v>-4.0027311736000007E-2</v>
      </c>
      <c r="G57" s="67">
        <f t="shared" si="3"/>
        <v>-211.07130672925197</v>
      </c>
    </row>
    <row r="58" spans="1:7" ht="12" customHeight="1" thickTop="1"/>
  </sheetData>
  <mergeCells count="3">
    <mergeCell ref="A8:G8"/>
    <mergeCell ref="A9:G9"/>
    <mergeCell ref="A10:G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  <oddFooter>&amp;R&amp;8]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4FE4-EB2D-4E66-975A-AAD85E356F7F}">
  <dimension ref="A6:F73"/>
  <sheetViews>
    <sheetView view="pageLayout" topLeftCell="A10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5" width="9.140625" style="51"/>
    <col min="6" max="6" width="9.140625" style="51" customWidth="1"/>
    <col min="7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71"/>
      <c r="B7" s="71"/>
      <c r="C7" s="71"/>
      <c r="D7" s="71"/>
      <c r="E7" s="71"/>
      <c r="F7" s="71"/>
    </row>
    <row r="8" spans="1:6" ht="12" customHeight="1">
      <c r="A8" s="133" t="s">
        <v>108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124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6" ht="12" customHeight="1">
      <c r="A17" s="54" t="s">
        <v>11</v>
      </c>
      <c r="B17" s="53" t="s">
        <v>82</v>
      </c>
      <c r="C17" s="56" t="s">
        <v>119</v>
      </c>
      <c r="D17" s="54" t="s">
        <v>4</v>
      </c>
      <c r="E17" s="54" t="s">
        <v>16</v>
      </c>
      <c r="F17" s="56" t="s">
        <v>125</v>
      </c>
    </row>
    <row r="18" spans="1:6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6" ht="12" customHeight="1">
      <c r="A19" s="57"/>
      <c r="C19" s="50"/>
      <c r="D19" s="50"/>
      <c r="E19" s="50"/>
      <c r="F19" s="50"/>
    </row>
    <row r="20" spans="1:6" ht="12" customHeight="1">
      <c r="A20" s="57"/>
      <c r="B20" s="49" t="s">
        <v>126</v>
      </c>
      <c r="C20" s="50"/>
      <c r="D20" s="50"/>
      <c r="E20" s="50"/>
      <c r="F20" s="50"/>
    </row>
    <row r="21" spans="1:6" ht="12" customHeight="1">
      <c r="A21" s="57"/>
      <c r="B21" s="49"/>
      <c r="C21" s="50"/>
      <c r="D21" s="50"/>
      <c r="E21" s="50"/>
      <c r="F21" s="50"/>
    </row>
    <row r="22" spans="1:6" ht="12" customHeight="1">
      <c r="A22" s="58">
        <v>1</v>
      </c>
      <c r="B22" s="59" t="s">
        <v>29</v>
      </c>
      <c r="C22" s="60">
        <v>4.4649777100000003</v>
      </c>
      <c r="D22" s="60">
        <v>2.5764308800000002</v>
      </c>
      <c r="E22" s="60">
        <v>0</v>
      </c>
      <c r="F22" s="60">
        <v>7.0414085899999996</v>
      </c>
    </row>
    <row r="23" spans="1:6" ht="12" customHeight="1">
      <c r="A23" s="58">
        <f t="shared" ref="A23:A30" si="0">A22+1</f>
        <v>2</v>
      </c>
      <c r="B23" s="59" t="s">
        <v>31</v>
      </c>
      <c r="C23" s="60">
        <v>8.3391495400000011</v>
      </c>
      <c r="D23" s="60">
        <v>0</v>
      </c>
      <c r="E23" s="60">
        <v>0</v>
      </c>
      <c r="F23" s="60">
        <v>8.3391495400000011</v>
      </c>
    </row>
    <row r="24" spans="1:6" ht="12" customHeight="1">
      <c r="A24" s="58">
        <f t="shared" si="0"/>
        <v>3</v>
      </c>
      <c r="B24" s="59" t="s">
        <v>32</v>
      </c>
      <c r="C24" s="60">
        <v>1.52980191</v>
      </c>
      <c r="D24" s="60">
        <v>0</v>
      </c>
      <c r="E24" s="60">
        <v>0</v>
      </c>
      <c r="F24" s="60">
        <v>1.52980191</v>
      </c>
    </row>
    <row r="25" spans="1:6" ht="12" customHeight="1">
      <c r="A25" s="58">
        <f t="shared" si="0"/>
        <v>4</v>
      </c>
      <c r="B25" s="59" t="s">
        <v>120</v>
      </c>
      <c r="C25" s="60">
        <v>24.811734942909837</v>
      </c>
      <c r="D25" s="60">
        <v>-1.8945545799999994</v>
      </c>
      <c r="E25" s="60">
        <v>0</v>
      </c>
      <c r="F25" s="60">
        <v>22.917180362909836</v>
      </c>
    </row>
    <row r="26" spans="1:6" ht="12" customHeight="1">
      <c r="A26" s="58">
        <f t="shared" si="0"/>
        <v>5</v>
      </c>
      <c r="B26" s="59" t="s">
        <v>121</v>
      </c>
      <c r="C26" s="60">
        <v>33.571837871363641</v>
      </c>
      <c r="D26" s="60">
        <v>-2.0949046200000003</v>
      </c>
      <c r="E26" s="60">
        <v>0</v>
      </c>
      <c r="F26" s="60">
        <v>31.47693325136364</v>
      </c>
    </row>
    <row r="27" spans="1:6" ht="12" customHeight="1">
      <c r="A27" s="58">
        <f t="shared" si="0"/>
        <v>6</v>
      </c>
      <c r="B27" s="59" t="s">
        <v>34</v>
      </c>
      <c r="C27" s="60">
        <v>24.204954955726521</v>
      </c>
      <c r="D27" s="60">
        <v>4.4931899999999985E-3</v>
      </c>
      <c r="E27" s="60">
        <v>0</v>
      </c>
      <c r="F27" s="60">
        <v>24.209448145726522</v>
      </c>
    </row>
    <row r="28" spans="1:6" ht="12" customHeight="1">
      <c r="A28" s="58">
        <f t="shared" si="0"/>
        <v>7</v>
      </c>
      <c r="B28" s="59" t="s">
        <v>86</v>
      </c>
      <c r="C28" s="60">
        <v>22.337632089999996</v>
      </c>
      <c r="D28" s="60">
        <v>0</v>
      </c>
      <c r="E28" s="60">
        <v>0</v>
      </c>
      <c r="F28" s="60">
        <v>22.337632089999996</v>
      </c>
    </row>
    <row r="29" spans="1:6" ht="12" customHeight="1">
      <c r="A29" s="58">
        <f t="shared" si="0"/>
        <v>8</v>
      </c>
      <c r="B29" s="59" t="s">
        <v>36</v>
      </c>
      <c r="C29" s="60">
        <v>5.39506365</v>
      </c>
      <c r="D29" s="60">
        <v>0</v>
      </c>
      <c r="E29" s="60">
        <v>0</v>
      </c>
      <c r="F29" s="60">
        <v>5.39506365</v>
      </c>
    </row>
    <row r="30" spans="1:6" ht="12" customHeight="1">
      <c r="A30" s="61">
        <f t="shared" si="0"/>
        <v>9</v>
      </c>
      <c r="B30" s="62" t="s">
        <v>104</v>
      </c>
      <c r="C30" s="63">
        <v>13.30507257</v>
      </c>
      <c r="D30" s="63">
        <v>0</v>
      </c>
      <c r="E30" s="63">
        <v>0</v>
      </c>
      <c r="F30" s="63">
        <v>13.30507257</v>
      </c>
    </row>
    <row r="31" spans="1:6" ht="12" customHeight="1">
      <c r="A31" s="72"/>
      <c r="B31" s="73"/>
      <c r="C31" s="74"/>
      <c r="D31" s="74"/>
      <c r="E31" s="74"/>
      <c r="F31" s="74"/>
    </row>
    <row r="32" spans="1:6" ht="12" customHeight="1" thickBot="1">
      <c r="A32" s="70">
        <f>A30+1</f>
        <v>10</v>
      </c>
      <c r="B32" s="66" t="s">
        <v>87</v>
      </c>
      <c r="C32" s="67">
        <f>SUM(C22:C30)</f>
        <v>137.96022524</v>
      </c>
      <c r="D32" s="67">
        <f t="shared" ref="D32:F32" si="1">SUM(D22:D30)</f>
        <v>-1.4085351299999995</v>
      </c>
      <c r="E32" s="67">
        <f t="shared" si="1"/>
        <v>0</v>
      </c>
      <c r="F32" s="67">
        <f t="shared" si="1"/>
        <v>136.55169010999998</v>
      </c>
    </row>
    <row r="33" spans="1:6" ht="12" customHeight="1" thickTop="1">
      <c r="A33" s="57"/>
      <c r="C33" s="50"/>
      <c r="D33" s="50"/>
      <c r="E33" s="50"/>
      <c r="F33" s="50"/>
    </row>
    <row r="34" spans="1:6" ht="12" customHeight="1">
      <c r="A34" s="57"/>
      <c r="B34" s="49" t="s">
        <v>127</v>
      </c>
      <c r="C34" s="50"/>
      <c r="D34" s="50"/>
      <c r="E34" s="50"/>
      <c r="F34" s="50"/>
    </row>
    <row r="35" spans="1:6" ht="12" customHeight="1">
      <c r="A35" s="57"/>
      <c r="B35" s="49"/>
      <c r="C35" s="50"/>
      <c r="D35" s="50"/>
      <c r="E35" s="50"/>
      <c r="F35" s="50"/>
    </row>
    <row r="36" spans="1:6" ht="12" customHeight="1">
      <c r="A36" s="61">
        <f>A32+1</f>
        <v>11</v>
      </c>
      <c r="B36" s="62" t="s">
        <v>128</v>
      </c>
      <c r="C36" s="63">
        <v>0</v>
      </c>
      <c r="D36" s="63">
        <v>12.696179390000001</v>
      </c>
      <c r="E36" s="63">
        <v>0</v>
      </c>
      <c r="F36" s="63">
        <v>12.696179390000001</v>
      </c>
    </row>
    <row r="37" spans="1:6" ht="12" customHeight="1">
      <c r="A37" s="75"/>
      <c r="C37" s="44"/>
      <c r="D37" s="44"/>
      <c r="E37" s="44"/>
      <c r="F37" s="44"/>
    </row>
    <row r="38" spans="1:6" ht="12" customHeight="1" thickBot="1">
      <c r="A38" s="65">
        <f>A36+1</f>
        <v>12</v>
      </c>
      <c r="B38" s="66" t="s">
        <v>87</v>
      </c>
      <c r="C38" s="45">
        <f>SUM(C36:C36)</f>
        <v>0</v>
      </c>
      <c r="D38" s="45">
        <f>SUM(D36:D36)</f>
        <v>12.696179390000001</v>
      </c>
      <c r="E38" s="45">
        <f>SUM(E36:E36)</f>
        <v>0</v>
      </c>
      <c r="F38" s="45">
        <f>SUM(F36:F36)</f>
        <v>12.696179390000001</v>
      </c>
    </row>
    <row r="39" spans="1:6" ht="12" customHeight="1" thickTop="1">
      <c r="A39" s="57"/>
      <c r="C39" s="50"/>
      <c r="D39" s="50"/>
      <c r="E39" s="50"/>
      <c r="F39" s="50"/>
    </row>
    <row r="40" spans="1:6" ht="12" customHeight="1" thickBot="1">
      <c r="A40" s="70">
        <f>A38+1</f>
        <v>13</v>
      </c>
      <c r="B40" s="66" t="s">
        <v>112</v>
      </c>
      <c r="C40" s="45">
        <f>SUM(C32,C38)</f>
        <v>137.96022524</v>
      </c>
      <c r="D40" s="45">
        <f>SUM(D32,D38)</f>
        <v>11.287644260000002</v>
      </c>
      <c r="E40" s="45">
        <f>SUM(E32,E38)</f>
        <v>0</v>
      </c>
      <c r="F40" s="45">
        <f>SUM(F32,F38)</f>
        <v>149.24786949999998</v>
      </c>
    </row>
    <row r="41" spans="1:6" ht="12" customHeight="1" thickTop="1">
      <c r="A41" s="78"/>
      <c r="C41" s="46"/>
      <c r="D41" s="46"/>
      <c r="E41" s="46"/>
      <c r="F41" s="46"/>
    </row>
    <row r="42" spans="1:6" s="79" customFormat="1" ht="12" customHeight="1">
      <c r="B42" s="49" t="s">
        <v>113</v>
      </c>
    </row>
    <row r="44" spans="1:6" ht="12" customHeight="1">
      <c r="A44" s="78">
        <f>A40+1</f>
        <v>14</v>
      </c>
      <c r="B44" s="59" t="s">
        <v>29</v>
      </c>
      <c r="C44" s="60">
        <v>3.6221126799999999</v>
      </c>
      <c r="D44" s="60">
        <v>-0.59901661000000006</v>
      </c>
      <c r="E44" s="60">
        <v>0</v>
      </c>
      <c r="F44" s="60">
        <v>3.0230960699999998</v>
      </c>
    </row>
    <row r="45" spans="1:6" ht="12" customHeight="1">
      <c r="A45" s="78">
        <f t="shared" ref="A45:A51" si="2">A44+1</f>
        <v>15</v>
      </c>
      <c r="B45" s="59" t="s">
        <v>31</v>
      </c>
      <c r="C45" s="60">
        <v>29.930050170000001</v>
      </c>
      <c r="D45" s="60">
        <v>0.15734319999999999</v>
      </c>
      <c r="E45" s="60">
        <v>0</v>
      </c>
      <c r="F45" s="60">
        <v>30.087393370000001</v>
      </c>
    </row>
    <row r="46" spans="1:6" ht="12" customHeight="1">
      <c r="A46" s="78">
        <f t="shared" si="2"/>
        <v>16</v>
      </c>
      <c r="B46" s="59" t="s">
        <v>32</v>
      </c>
      <c r="C46" s="60">
        <v>25.989479310000004</v>
      </c>
      <c r="D46" s="60">
        <v>0.30962233</v>
      </c>
      <c r="E46" s="60">
        <v>-2.0509600000000001E-3</v>
      </c>
      <c r="F46" s="60">
        <v>26.297050680000002</v>
      </c>
    </row>
    <row r="47" spans="1:6" ht="12" customHeight="1">
      <c r="A47" s="78">
        <f t="shared" si="2"/>
        <v>17</v>
      </c>
      <c r="B47" s="69" t="s">
        <v>55</v>
      </c>
      <c r="C47" s="60">
        <v>158.16988115000001</v>
      </c>
      <c r="D47" s="60">
        <v>20.730622339999996</v>
      </c>
      <c r="E47" s="60">
        <v>0</v>
      </c>
      <c r="F47" s="60">
        <v>178.90050348999998</v>
      </c>
    </row>
    <row r="48" spans="1:6" ht="12" customHeight="1">
      <c r="A48" s="78">
        <f>A47+1</f>
        <v>18</v>
      </c>
      <c r="B48" s="69" t="s">
        <v>34</v>
      </c>
      <c r="C48" s="60">
        <v>166.13010656999998</v>
      </c>
      <c r="D48" s="60">
        <v>10.32571767</v>
      </c>
      <c r="E48" s="60">
        <v>0</v>
      </c>
      <c r="F48" s="60">
        <v>176.45582423999997</v>
      </c>
    </row>
    <row r="49" spans="1:6" ht="12" customHeight="1">
      <c r="A49" s="78">
        <f t="shared" si="2"/>
        <v>19</v>
      </c>
      <c r="B49" s="59" t="s">
        <v>86</v>
      </c>
      <c r="C49" s="60">
        <v>27.625374670000003</v>
      </c>
      <c r="D49" s="60">
        <v>3.7086972199999999</v>
      </c>
      <c r="E49" s="60">
        <v>-6.753000000000001E-4</v>
      </c>
      <c r="F49" s="60">
        <v>31.333396590000007</v>
      </c>
    </row>
    <row r="50" spans="1:6" ht="12" customHeight="1">
      <c r="A50" s="78">
        <f t="shared" si="2"/>
        <v>20</v>
      </c>
      <c r="B50" s="59" t="s">
        <v>36</v>
      </c>
      <c r="C50" s="60">
        <v>29.998899909999999</v>
      </c>
      <c r="D50" s="60">
        <v>0</v>
      </c>
      <c r="E50" s="60">
        <v>0</v>
      </c>
      <c r="F50" s="60">
        <v>29.998899909999999</v>
      </c>
    </row>
    <row r="51" spans="1:6" ht="12" customHeight="1">
      <c r="A51" s="80">
        <f t="shared" si="2"/>
        <v>21</v>
      </c>
      <c r="B51" s="62" t="s">
        <v>37</v>
      </c>
      <c r="C51" s="63">
        <v>0</v>
      </c>
      <c r="D51" s="63">
        <v>0</v>
      </c>
      <c r="E51" s="63">
        <v>0</v>
      </c>
      <c r="F51" s="63">
        <v>0</v>
      </c>
    </row>
    <row r="52" spans="1:6" ht="12" customHeight="1">
      <c r="A52" s="78"/>
      <c r="C52" s="60"/>
      <c r="D52" s="60"/>
      <c r="E52" s="60"/>
      <c r="F52" s="60"/>
    </row>
    <row r="53" spans="1:6" ht="12" customHeight="1" thickBot="1">
      <c r="A53" s="70">
        <f>A51+1</f>
        <v>22</v>
      </c>
      <c r="B53" s="66" t="s">
        <v>87</v>
      </c>
      <c r="C53" s="67">
        <f>SUM(C44:C51)</f>
        <v>441.46590445999999</v>
      </c>
      <c r="D53" s="67">
        <f>SUM(D44:D51)</f>
        <v>34.632986149999994</v>
      </c>
      <c r="E53" s="67">
        <f>SUM(E44:E51)</f>
        <v>-2.7262600000000003E-3</v>
      </c>
      <c r="F53" s="67">
        <f>SUM(F44:F51)</f>
        <v>476.09616434999992</v>
      </c>
    </row>
    <row r="54" spans="1:6" ht="12" customHeight="1" thickTop="1">
      <c r="B54" s="68"/>
    </row>
    <row r="55" spans="1:6" ht="12" customHeight="1">
      <c r="A55" s="68"/>
      <c r="B55" s="49" t="s">
        <v>114</v>
      </c>
      <c r="C55" s="64"/>
      <c r="D55" s="64"/>
      <c r="E55" s="64"/>
      <c r="F55" s="64"/>
    </row>
    <row r="56" spans="1:6" ht="12" customHeight="1">
      <c r="A56" s="68"/>
      <c r="B56" s="68"/>
      <c r="C56" s="64"/>
      <c r="D56" s="64"/>
      <c r="E56" s="64"/>
      <c r="F56" s="64"/>
    </row>
    <row r="57" spans="1:6" ht="12" customHeight="1">
      <c r="A57" s="78">
        <f>A53+1</f>
        <v>23</v>
      </c>
      <c r="B57" s="59" t="s">
        <v>29</v>
      </c>
      <c r="C57" s="46">
        <v>2.0795738646000001E-2</v>
      </c>
      <c r="D57" s="46">
        <v>0</v>
      </c>
      <c r="E57" s="46">
        <v>0</v>
      </c>
      <c r="F57" s="46">
        <v>2.0795738646000001E-2</v>
      </c>
    </row>
    <row r="58" spans="1:6" ht="12" customHeight="1">
      <c r="A58" s="78">
        <f t="shared" ref="A58:A66" si="3">A57+1</f>
        <v>24</v>
      </c>
      <c r="B58" s="59" t="s">
        <v>39</v>
      </c>
      <c r="C58" s="60">
        <v>3.3945667297450002</v>
      </c>
      <c r="D58" s="46">
        <v>0.29464661019999999</v>
      </c>
      <c r="E58" s="60">
        <v>0</v>
      </c>
      <c r="F58" s="60">
        <v>3.6892133399450002</v>
      </c>
    </row>
    <row r="59" spans="1:6" ht="12" customHeight="1">
      <c r="A59" s="78">
        <f t="shared" si="3"/>
        <v>25</v>
      </c>
      <c r="B59" s="69" t="s">
        <v>89</v>
      </c>
      <c r="C59" s="46">
        <v>0.35620009018900006</v>
      </c>
      <c r="D59" s="46">
        <v>1.6383652375000002E-2</v>
      </c>
      <c r="E59" s="46">
        <v>-6.9442547310000005E-2</v>
      </c>
      <c r="F59" s="46">
        <v>0.30314119525400007</v>
      </c>
    </row>
    <row r="60" spans="1:6" ht="12" customHeight="1">
      <c r="A60" s="78">
        <f t="shared" si="3"/>
        <v>26</v>
      </c>
      <c r="B60" s="69" t="s">
        <v>41</v>
      </c>
      <c r="C60" s="60">
        <v>4.3471377801400006</v>
      </c>
      <c r="D60" s="46">
        <v>0.78616603882500036</v>
      </c>
      <c r="E60" s="60">
        <v>-1.2299808406650001</v>
      </c>
      <c r="F60" s="60">
        <v>3.9033229783000012</v>
      </c>
    </row>
    <row r="61" spans="1:6" ht="12" customHeight="1">
      <c r="A61" s="78">
        <f t="shared" si="3"/>
        <v>27</v>
      </c>
      <c r="B61" s="69" t="s">
        <v>58</v>
      </c>
      <c r="C61" s="46">
        <v>2.5264821802799995</v>
      </c>
      <c r="D61" s="46">
        <v>0.272597007886</v>
      </c>
      <c r="E61" s="46">
        <v>-0.19402510000000001</v>
      </c>
      <c r="F61" s="46">
        <v>2.6050540881659989</v>
      </c>
    </row>
    <row r="62" spans="1:6" ht="12" customHeight="1">
      <c r="A62" s="78">
        <f t="shared" si="3"/>
        <v>28</v>
      </c>
      <c r="B62" s="59" t="s">
        <v>43</v>
      </c>
      <c r="C62" s="46">
        <v>0.80161493913000004</v>
      </c>
      <c r="D62" s="46">
        <v>0.12225577983499999</v>
      </c>
      <c r="E62" s="46">
        <v>-2.8306680000000001E-2</v>
      </c>
      <c r="F62" s="46">
        <v>0.89556403896499992</v>
      </c>
    </row>
    <row r="63" spans="1:6" ht="12" customHeight="1">
      <c r="A63" s="78">
        <f t="shared" si="3"/>
        <v>29</v>
      </c>
      <c r="B63" s="69" t="s">
        <v>90</v>
      </c>
      <c r="C63" s="46">
        <v>1.3547514952140005</v>
      </c>
      <c r="D63" s="46">
        <v>8.9040559525000007E-2</v>
      </c>
      <c r="E63" s="46">
        <v>-0.15763967398500001</v>
      </c>
      <c r="F63" s="46">
        <v>1.286152380754001</v>
      </c>
    </row>
    <row r="64" spans="1:6" ht="12" customHeight="1">
      <c r="A64" s="78">
        <f t="shared" si="3"/>
        <v>30</v>
      </c>
      <c r="B64" s="69" t="s">
        <v>74</v>
      </c>
      <c r="C64" s="60">
        <v>0.16860646991000003</v>
      </c>
      <c r="D64" s="46">
        <v>1.6653483150000001E-3</v>
      </c>
      <c r="E64" s="60">
        <v>0</v>
      </c>
      <c r="F64" s="60">
        <v>0.17027181822500007</v>
      </c>
    </row>
    <row r="65" spans="1:6" ht="12" customHeight="1">
      <c r="A65" s="78">
        <f t="shared" si="3"/>
        <v>31</v>
      </c>
      <c r="B65" s="59" t="s">
        <v>64</v>
      </c>
      <c r="C65" s="46">
        <v>0.37119625460600003</v>
      </c>
      <c r="D65" s="46">
        <v>4.9305055450000008E-3</v>
      </c>
      <c r="E65" s="46">
        <v>-1.0288734400000001E-2</v>
      </c>
      <c r="F65" s="46">
        <v>0.36583802575100005</v>
      </c>
    </row>
    <row r="66" spans="1:6" ht="12" customHeight="1">
      <c r="A66" s="80">
        <f t="shared" si="3"/>
        <v>32</v>
      </c>
      <c r="B66" s="62" t="s">
        <v>47</v>
      </c>
      <c r="C66" s="47">
        <v>0</v>
      </c>
      <c r="D66" s="47">
        <v>0</v>
      </c>
      <c r="E66" s="47">
        <v>0</v>
      </c>
      <c r="F66" s="47">
        <v>0</v>
      </c>
    </row>
    <row r="67" spans="1:6" ht="12" customHeight="1">
      <c r="A67" s="68"/>
      <c r="C67" s="64"/>
      <c r="D67" s="81"/>
      <c r="E67" s="64"/>
      <c r="F67" s="81"/>
    </row>
    <row r="68" spans="1:6" ht="12" customHeight="1" thickBot="1">
      <c r="A68" s="70">
        <f>A66+1</f>
        <v>33</v>
      </c>
      <c r="B68" s="66" t="s">
        <v>115</v>
      </c>
      <c r="C68" s="67">
        <f t="shared" ref="C68:F68" si="4">SUM(C57:C66)</f>
        <v>13.341351677859997</v>
      </c>
      <c r="D68" s="67">
        <f t="shared" si="4"/>
        <v>1.5876855025060004</v>
      </c>
      <c r="E68" s="67">
        <f t="shared" si="4"/>
        <v>-1.6896835763600002</v>
      </c>
      <c r="F68" s="67">
        <f t="shared" si="4"/>
        <v>13.239353604006</v>
      </c>
    </row>
    <row r="69" spans="1:6" ht="12" customHeight="1" thickTop="1">
      <c r="A69" s="68"/>
      <c r="B69" s="68"/>
      <c r="C69" s="64"/>
      <c r="D69" s="64"/>
      <c r="E69" s="64"/>
      <c r="F69" s="64"/>
    </row>
    <row r="70" spans="1:6" ht="12" customHeight="1" thickBot="1">
      <c r="A70" s="70">
        <f>A68+1</f>
        <v>34</v>
      </c>
      <c r="B70" s="66" t="s">
        <v>116</v>
      </c>
      <c r="C70" s="45">
        <f>SUM(C53,C68)</f>
        <v>454.80725613786001</v>
      </c>
      <c r="D70" s="45">
        <f t="shared" ref="D70:F70" si="5">SUM(D53,D68)</f>
        <v>36.220671652505992</v>
      </c>
      <c r="E70" s="45">
        <f t="shared" si="5"/>
        <v>-1.6924098363600002</v>
      </c>
      <c r="F70" s="45">
        <f t="shared" si="5"/>
        <v>489.33551795400592</v>
      </c>
    </row>
    <row r="71" spans="1:6" ht="12" customHeight="1" thickTop="1">
      <c r="A71" s="78"/>
      <c r="C71" s="60"/>
      <c r="D71" s="60"/>
      <c r="E71" s="60"/>
      <c r="F71" s="60"/>
    </row>
    <row r="72" spans="1:6" ht="12" customHeight="1" thickBot="1">
      <c r="A72" s="70">
        <f>A70+1</f>
        <v>35</v>
      </c>
      <c r="B72" s="66" t="s">
        <v>117</v>
      </c>
      <c r="C72" s="67">
        <f>SUM(C40,C70)</f>
        <v>592.76748137786001</v>
      </c>
      <c r="D72" s="67">
        <f t="shared" ref="D72:F72" si="6">SUM(D40,D70)</f>
        <v>47.508315912505992</v>
      </c>
      <c r="E72" s="67">
        <f t="shared" si="6"/>
        <v>-1.6924098363600002</v>
      </c>
      <c r="F72" s="67">
        <f t="shared" si="6"/>
        <v>638.5833874540059</v>
      </c>
    </row>
    <row r="73" spans="1:6" ht="12" customHeight="1" thickTop="1"/>
  </sheetData>
  <mergeCells count="3"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46CC-6DFB-490A-B93D-391B400C0B57}">
  <dimension ref="A8:G66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3" width="9.140625" style="51" customWidth="1"/>
    <col min="4" max="16384" width="9.140625" style="51"/>
  </cols>
  <sheetData>
    <row r="8" spans="1:7" ht="12" customHeight="1">
      <c r="A8" s="133" t="s">
        <v>108</v>
      </c>
      <c r="B8" s="133"/>
      <c r="C8" s="133"/>
      <c r="D8" s="133"/>
      <c r="E8" s="133"/>
      <c r="F8" s="133"/>
      <c r="G8" s="133"/>
    </row>
    <row r="9" spans="1:7" ht="12" customHeight="1">
      <c r="A9" s="133" t="s">
        <v>93</v>
      </c>
      <c r="B9" s="133"/>
      <c r="C9" s="133"/>
      <c r="D9" s="133"/>
      <c r="E9" s="133"/>
      <c r="F9" s="133"/>
      <c r="G9" s="133"/>
    </row>
    <row r="10" spans="1:7" ht="12" customHeight="1">
      <c r="A10" s="133" t="s">
        <v>124</v>
      </c>
      <c r="B10" s="133"/>
      <c r="C10" s="133"/>
      <c r="D10" s="133"/>
      <c r="E10" s="133"/>
      <c r="F10" s="133"/>
      <c r="G10" s="133"/>
    </row>
    <row r="13" spans="1:7" ht="12" customHeight="1">
      <c r="C13" s="52"/>
      <c r="D13" s="52"/>
      <c r="E13" s="52"/>
      <c r="F13" s="52"/>
      <c r="G13" s="52"/>
    </row>
    <row r="15" spans="1:7" ht="12" customHeight="1">
      <c r="C15" s="52" t="s">
        <v>80</v>
      </c>
      <c r="D15" s="52"/>
      <c r="E15" s="52"/>
      <c r="F15" s="50" t="s">
        <v>95</v>
      </c>
      <c r="G15" s="52" t="s">
        <v>81</v>
      </c>
    </row>
    <row r="16" spans="1:7" ht="12" customHeight="1">
      <c r="A16" s="52" t="s">
        <v>5</v>
      </c>
      <c r="C16" s="52" t="s">
        <v>6</v>
      </c>
      <c r="D16" s="52"/>
      <c r="E16" s="52"/>
      <c r="F16" s="52" t="s">
        <v>96</v>
      </c>
      <c r="G16" s="52" t="s">
        <v>6</v>
      </c>
    </row>
    <row r="17" spans="1:7" ht="12" customHeight="1">
      <c r="A17" s="54" t="s">
        <v>11</v>
      </c>
      <c r="B17" s="53" t="s">
        <v>82</v>
      </c>
      <c r="C17" s="56" t="s">
        <v>119</v>
      </c>
      <c r="D17" s="54" t="s">
        <v>4</v>
      </c>
      <c r="E17" s="54" t="s">
        <v>16</v>
      </c>
      <c r="F17" s="54" t="s">
        <v>97</v>
      </c>
      <c r="G17" s="56" t="s">
        <v>125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  <c r="G18" s="52" t="s">
        <v>25</v>
      </c>
    </row>
    <row r="19" spans="1:7" ht="12" customHeight="1">
      <c r="A19" s="57"/>
      <c r="C19" s="50"/>
      <c r="D19" s="50"/>
      <c r="E19" s="50"/>
      <c r="F19" s="50"/>
      <c r="G19" s="50"/>
    </row>
    <row r="20" spans="1:7" ht="12" customHeight="1">
      <c r="A20" s="57"/>
      <c r="B20" s="49" t="s">
        <v>111</v>
      </c>
      <c r="C20" s="50"/>
      <c r="D20" s="50"/>
      <c r="E20" s="50"/>
      <c r="F20" s="50"/>
      <c r="G20" s="50"/>
    </row>
    <row r="21" spans="1:7" ht="12" customHeight="1">
      <c r="A21" s="57"/>
      <c r="C21" s="50"/>
      <c r="D21" s="50"/>
      <c r="E21" s="50"/>
      <c r="F21" s="50"/>
      <c r="G21" s="50"/>
    </row>
    <row r="22" spans="1:7" ht="12" customHeight="1">
      <c r="A22" s="58">
        <v>1</v>
      </c>
      <c r="B22" s="59" t="s">
        <v>31</v>
      </c>
      <c r="C22" s="60">
        <v>-7.5084020799999998</v>
      </c>
      <c r="D22" s="60">
        <v>-1.15884E-3</v>
      </c>
      <c r="E22" s="60">
        <v>0</v>
      </c>
      <c r="F22" s="60">
        <v>0</v>
      </c>
      <c r="G22" s="60">
        <v>-7.5095609199999966</v>
      </c>
    </row>
    <row r="23" spans="1:7" ht="12" customHeight="1">
      <c r="A23" s="58">
        <f t="shared" ref="A23:A28" si="0">A22+1</f>
        <v>2</v>
      </c>
      <c r="B23" s="59" t="s">
        <v>32</v>
      </c>
      <c r="C23" s="60">
        <v>-0.32257797000000005</v>
      </c>
      <c r="D23" s="60">
        <v>-7.5510000000000004E-3</v>
      </c>
      <c r="E23" s="60">
        <v>0</v>
      </c>
      <c r="F23" s="60">
        <v>0</v>
      </c>
      <c r="G23" s="60">
        <v>-0.33012897000000019</v>
      </c>
    </row>
    <row r="24" spans="1:7" ht="12" customHeight="1">
      <c r="A24" s="58">
        <f t="shared" si="0"/>
        <v>3</v>
      </c>
      <c r="B24" s="59" t="s">
        <v>120</v>
      </c>
      <c r="C24" s="60">
        <v>-5.1654199399999996</v>
      </c>
      <c r="D24" s="60">
        <v>-0.27668429</v>
      </c>
      <c r="E24" s="60">
        <v>0</v>
      </c>
      <c r="F24" s="60">
        <v>0</v>
      </c>
      <c r="G24" s="60">
        <v>-5.4421042299999955</v>
      </c>
    </row>
    <row r="25" spans="1:7" ht="12" customHeight="1">
      <c r="A25" s="58">
        <f t="shared" si="0"/>
        <v>4</v>
      </c>
      <c r="B25" s="59" t="s">
        <v>121</v>
      </c>
      <c r="C25" s="60">
        <v>-6.0416268499999992</v>
      </c>
      <c r="D25" s="60">
        <v>-0.46900632000000003</v>
      </c>
      <c r="E25" s="60">
        <v>0</v>
      </c>
      <c r="F25" s="60">
        <v>0</v>
      </c>
      <c r="G25" s="60">
        <v>-6.5106331699999975</v>
      </c>
    </row>
    <row r="26" spans="1:7" ht="12" customHeight="1">
      <c r="A26" s="58">
        <f t="shared" si="0"/>
        <v>5</v>
      </c>
      <c r="B26" s="59" t="s">
        <v>34</v>
      </c>
      <c r="C26" s="60">
        <v>-7.2347615099999993</v>
      </c>
      <c r="D26" s="60">
        <v>-0.6324772099999999</v>
      </c>
      <c r="E26" s="60">
        <v>0</v>
      </c>
      <c r="F26" s="60">
        <v>0</v>
      </c>
      <c r="G26" s="60">
        <v>-7.8672387199999996</v>
      </c>
    </row>
    <row r="27" spans="1:7" ht="12" customHeight="1">
      <c r="A27" s="58">
        <f t="shared" si="0"/>
        <v>6</v>
      </c>
      <c r="B27" s="59" t="s">
        <v>86</v>
      </c>
      <c r="C27" s="60">
        <v>-10.12531946</v>
      </c>
      <c r="D27" s="60">
        <v>-1.23635804</v>
      </c>
      <c r="E27" s="60">
        <v>0</v>
      </c>
      <c r="F27" s="60">
        <v>0</v>
      </c>
      <c r="G27" s="60">
        <v>-11.361677500000001</v>
      </c>
    </row>
    <row r="28" spans="1:7" ht="12" customHeight="1">
      <c r="A28" s="61">
        <f t="shared" si="0"/>
        <v>7</v>
      </c>
      <c r="B28" s="62" t="s">
        <v>107</v>
      </c>
      <c r="C28" s="63">
        <v>-3.09003695</v>
      </c>
      <c r="D28" s="63">
        <v>-0.68386400000000003</v>
      </c>
      <c r="E28" s="63">
        <v>0</v>
      </c>
      <c r="F28" s="63">
        <v>0</v>
      </c>
      <c r="G28" s="63">
        <v>-3.7739009499999998</v>
      </c>
    </row>
    <row r="29" spans="1:7" ht="12" customHeight="1">
      <c r="A29" s="52"/>
      <c r="C29" s="64"/>
      <c r="D29" s="64"/>
      <c r="E29" s="64"/>
      <c r="F29" s="64"/>
      <c r="G29" s="64"/>
    </row>
    <row r="30" spans="1:7" ht="12" customHeight="1" thickBot="1">
      <c r="A30" s="65">
        <f>A28+1</f>
        <v>8</v>
      </c>
      <c r="B30" s="76" t="s">
        <v>112</v>
      </c>
      <c r="C30" s="67">
        <f>SUM(C22:C28)</f>
        <v>-39.488144759999997</v>
      </c>
      <c r="D30" s="67">
        <f>SUM(D22:D28)</f>
        <v>-3.3070997000000002</v>
      </c>
      <c r="E30" s="67">
        <f>SUM(E22:E28)</f>
        <v>0</v>
      </c>
      <c r="F30" s="67">
        <f>SUM(F22:F28)</f>
        <v>0</v>
      </c>
      <c r="G30" s="67">
        <f>SUM(G22:G28)</f>
        <v>-42.795244459999992</v>
      </c>
    </row>
    <row r="31" spans="1:7" ht="12" customHeight="1" thickTop="1">
      <c r="A31" s="58"/>
      <c r="B31" s="68"/>
      <c r="C31" s="60"/>
      <c r="D31" s="60"/>
      <c r="E31" s="60"/>
      <c r="F31" s="60"/>
      <c r="G31" s="60"/>
    </row>
    <row r="32" spans="1:7" ht="12" customHeight="1">
      <c r="A32" s="57"/>
      <c r="B32" s="49" t="s">
        <v>127</v>
      </c>
      <c r="C32" s="50"/>
      <c r="D32" s="50"/>
      <c r="E32" s="50"/>
      <c r="F32" s="50"/>
      <c r="G32" s="50"/>
    </row>
    <row r="33" spans="1:7" ht="12" customHeight="1">
      <c r="A33" s="57"/>
      <c r="B33" s="49"/>
      <c r="C33" s="50"/>
      <c r="D33" s="50"/>
      <c r="E33" s="50"/>
      <c r="F33" s="50"/>
      <c r="G33" s="50"/>
    </row>
    <row r="34" spans="1:7" ht="12" customHeight="1">
      <c r="A34" s="61">
        <f>A30+1</f>
        <v>9</v>
      </c>
      <c r="B34" s="62" t="s">
        <v>128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</row>
    <row r="35" spans="1:7" ht="12" customHeight="1">
      <c r="A35" s="58"/>
      <c r="C35" s="44"/>
      <c r="D35" s="44"/>
      <c r="E35" s="44"/>
      <c r="F35" s="44"/>
      <c r="G35" s="44"/>
    </row>
    <row r="36" spans="1:7" ht="12" customHeight="1" thickBot="1">
      <c r="A36" s="65">
        <f>A34+1</f>
        <v>10</v>
      </c>
      <c r="B36" s="66" t="s">
        <v>87</v>
      </c>
      <c r="C36" s="67">
        <f>SUM(C34:C34)</f>
        <v>0</v>
      </c>
      <c r="D36" s="67">
        <f>SUM(D34:D34)</f>
        <v>0</v>
      </c>
      <c r="E36" s="67">
        <f>SUM(E34:E34)</f>
        <v>0</v>
      </c>
      <c r="F36" s="67">
        <f>SUM(F34:F34)</f>
        <v>0</v>
      </c>
      <c r="G36" s="67">
        <f>SUM(G34:G34)</f>
        <v>0</v>
      </c>
    </row>
    <row r="37" spans="1:7" ht="12" customHeight="1" thickTop="1">
      <c r="A37" s="57"/>
      <c r="C37" s="50"/>
      <c r="D37" s="50"/>
      <c r="E37" s="50"/>
      <c r="F37" s="50"/>
      <c r="G37" s="50"/>
    </row>
    <row r="38" spans="1:7" ht="12" customHeight="1" thickBot="1">
      <c r="A38" s="70">
        <f>A36+1</f>
        <v>11</v>
      </c>
      <c r="B38" s="66" t="s">
        <v>112</v>
      </c>
      <c r="C38" s="45">
        <f>SUM(C30,C36)</f>
        <v>-39.488144759999997</v>
      </c>
      <c r="D38" s="45">
        <f>SUM(D30,D36)</f>
        <v>-3.3070997000000002</v>
      </c>
      <c r="E38" s="45">
        <f>SUM(E30,E36)</f>
        <v>0</v>
      </c>
      <c r="F38" s="45">
        <f>SUM(F30,F36)</f>
        <v>0</v>
      </c>
      <c r="G38" s="45">
        <f>SUM(G30,G36)</f>
        <v>-42.795244459999992</v>
      </c>
    </row>
    <row r="39" spans="1:7" ht="12" customHeight="1" thickTop="1"/>
    <row r="40" spans="1:7" ht="12" customHeight="1">
      <c r="A40" s="58"/>
      <c r="B40" s="49" t="s">
        <v>113</v>
      </c>
      <c r="C40" s="64"/>
      <c r="D40" s="64"/>
      <c r="E40" s="64"/>
      <c r="F40" s="64"/>
      <c r="G40" s="64"/>
    </row>
    <row r="41" spans="1:7" ht="12" customHeight="1">
      <c r="A41" s="58"/>
      <c r="C41" s="64"/>
      <c r="D41" s="64"/>
      <c r="E41" s="64"/>
      <c r="F41" s="64"/>
      <c r="G41" s="64"/>
    </row>
    <row r="42" spans="1:7" ht="12" customHeight="1">
      <c r="A42" s="58">
        <f>A38+1</f>
        <v>12</v>
      </c>
      <c r="B42" s="59" t="s">
        <v>31</v>
      </c>
      <c r="C42" s="60">
        <v>-12.90135836</v>
      </c>
      <c r="D42" s="60">
        <v>-0.58531833</v>
      </c>
      <c r="E42" s="60">
        <v>0</v>
      </c>
      <c r="F42" s="60">
        <v>0</v>
      </c>
      <c r="G42" s="60">
        <v>-13.486676689999996</v>
      </c>
    </row>
    <row r="43" spans="1:7" ht="12" customHeight="1">
      <c r="A43" s="58">
        <f t="shared" ref="A43:A46" si="1">A42+1</f>
        <v>13</v>
      </c>
      <c r="B43" s="59" t="s">
        <v>32</v>
      </c>
      <c r="C43" s="60">
        <v>-14.095257910000001</v>
      </c>
      <c r="D43" s="60">
        <v>-0.68612957999999991</v>
      </c>
      <c r="E43" s="60">
        <v>2.0509600000000001E-3</v>
      </c>
      <c r="F43" s="60">
        <v>0</v>
      </c>
      <c r="G43" s="60">
        <v>-14.77933653</v>
      </c>
    </row>
    <row r="44" spans="1:7" ht="12" customHeight="1">
      <c r="A44" s="58">
        <f t="shared" si="1"/>
        <v>14</v>
      </c>
      <c r="B44" s="59" t="s">
        <v>55</v>
      </c>
      <c r="C44" s="60">
        <v>-51.420774739999999</v>
      </c>
      <c r="D44" s="60">
        <v>-3.3829023999999999</v>
      </c>
      <c r="E44" s="60">
        <v>0</v>
      </c>
      <c r="F44" s="60">
        <v>0</v>
      </c>
      <c r="G44" s="60">
        <v>-54.803677139999998</v>
      </c>
    </row>
    <row r="45" spans="1:7" ht="12" customHeight="1">
      <c r="A45" s="58">
        <f t="shared" si="1"/>
        <v>15</v>
      </c>
      <c r="B45" s="69" t="s">
        <v>34</v>
      </c>
      <c r="C45" s="60">
        <v>-72.013558040000007</v>
      </c>
      <c r="D45" s="60">
        <v>-4.0208333600000001</v>
      </c>
      <c r="E45" s="60">
        <v>0</v>
      </c>
      <c r="F45" s="60">
        <v>0</v>
      </c>
      <c r="G45" s="60">
        <v>-76.034391399999976</v>
      </c>
    </row>
    <row r="46" spans="1:7" ht="12" customHeight="1">
      <c r="A46" s="61">
        <f t="shared" si="1"/>
        <v>16</v>
      </c>
      <c r="B46" s="77" t="s">
        <v>35</v>
      </c>
      <c r="C46" s="63">
        <v>-15.202800490000001</v>
      </c>
      <c r="D46" s="63">
        <v>-0.5447052200000001</v>
      </c>
      <c r="E46" s="63">
        <v>6.753000000000001E-4</v>
      </c>
      <c r="F46" s="63">
        <v>-3.1430000000000005E-4</v>
      </c>
      <c r="G46" s="63">
        <v>-15.747144710000001</v>
      </c>
    </row>
    <row r="47" spans="1:7" ht="12" customHeight="1">
      <c r="A47" s="52"/>
      <c r="C47" s="64"/>
      <c r="D47" s="64"/>
      <c r="E47" s="64"/>
      <c r="F47" s="64"/>
      <c r="G47" s="64"/>
    </row>
    <row r="48" spans="1:7" ht="12" customHeight="1" thickBot="1">
      <c r="A48" s="65">
        <f>A46+1</f>
        <v>17</v>
      </c>
      <c r="B48" s="66" t="s">
        <v>87</v>
      </c>
      <c r="C48" s="67">
        <f>SUM(C42:C46)</f>
        <v>-165.63374954</v>
      </c>
      <c r="D48" s="67">
        <f>SUM(D42:D46)</f>
        <v>-9.21988889</v>
      </c>
      <c r="E48" s="67">
        <f>SUM(E42:E46)</f>
        <v>2.7262600000000003E-3</v>
      </c>
      <c r="F48" s="67">
        <f>SUM(F42:F46)</f>
        <v>-3.1430000000000005E-4</v>
      </c>
      <c r="G48" s="67">
        <f>SUM(G42:G46)</f>
        <v>-174.85122646999997</v>
      </c>
    </row>
    <row r="49" spans="1:7" ht="12" customHeight="1" thickTop="1">
      <c r="A49" s="58"/>
      <c r="C49" s="64"/>
      <c r="D49" s="64"/>
      <c r="E49" s="64"/>
      <c r="F49" s="64"/>
      <c r="G49" s="64"/>
    </row>
    <row r="50" spans="1:7" ht="12" customHeight="1">
      <c r="A50" s="58"/>
      <c r="B50" s="49" t="s">
        <v>114</v>
      </c>
      <c r="C50" s="64"/>
      <c r="D50" s="64"/>
      <c r="E50" s="64"/>
      <c r="F50" s="64"/>
      <c r="G50" s="64"/>
    </row>
    <row r="51" spans="1:7" ht="12" customHeight="1">
      <c r="A51" s="58"/>
      <c r="C51" s="64"/>
      <c r="D51" s="64"/>
      <c r="E51" s="64"/>
      <c r="F51" s="64"/>
      <c r="G51" s="64"/>
    </row>
    <row r="52" spans="1:7" ht="12" customHeight="1">
      <c r="A52" s="58">
        <f>A48+1</f>
        <v>18</v>
      </c>
      <c r="B52" s="59" t="s">
        <v>39</v>
      </c>
      <c r="C52" s="60">
        <v>-0.65539846929200007</v>
      </c>
      <c r="D52" s="60">
        <v>-6.3985293460000009E-2</v>
      </c>
      <c r="E52" s="60">
        <v>0</v>
      </c>
      <c r="F52" s="60">
        <v>0</v>
      </c>
      <c r="G52" s="60">
        <v>-0.719383762752</v>
      </c>
    </row>
    <row r="53" spans="1:7" ht="12" customHeight="1">
      <c r="A53" s="58">
        <f t="shared" ref="A53:A59" si="2">A52+1</f>
        <v>19</v>
      </c>
      <c r="B53" s="69" t="s">
        <v>89</v>
      </c>
      <c r="C53" s="60">
        <v>-0.234977524681</v>
      </c>
      <c r="D53" s="60">
        <v>-1.8154365895E-2</v>
      </c>
      <c r="E53" s="60">
        <v>6.9442547310000005E-2</v>
      </c>
      <c r="F53" s="60">
        <v>0</v>
      </c>
      <c r="G53" s="60">
        <v>-0.18368934326599998</v>
      </c>
    </row>
    <row r="54" spans="1:7" ht="12" customHeight="1">
      <c r="A54" s="58">
        <f t="shared" si="2"/>
        <v>20</v>
      </c>
      <c r="B54" s="69" t="s">
        <v>41</v>
      </c>
      <c r="C54" s="60">
        <v>-1.8842120971810012</v>
      </c>
      <c r="D54" s="60">
        <v>-0.81824417085500012</v>
      </c>
      <c r="E54" s="60">
        <v>1.2299808406650001</v>
      </c>
      <c r="F54" s="60">
        <v>0</v>
      </c>
      <c r="G54" s="60">
        <v>-1.4724754273710006</v>
      </c>
    </row>
    <row r="55" spans="1:7" ht="12" customHeight="1">
      <c r="A55" s="58">
        <f t="shared" si="2"/>
        <v>21</v>
      </c>
      <c r="B55" s="69" t="s">
        <v>58</v>
      </c>
      <c r="C55" s="60">
        <v>-2.0123297254600003</v>
      </c>
      <c r="D55" s="60">
        <v>-0.30586116092199994</v>
      </c>
      <c r="E55" s="60">
        <v>0.19402510000000001</v>
      </c>
      <c r="F55" s="60">
        <v>-2.5056679480000003E-2</v>
      </c>
      <c r="G55" s="60">
        <v>-2.1492224658620001</v>
      </c>
    </row>
    <row r="56" spans="1:7" ht="12" customHeight="1">
      <c r="A56" s="58">
        <f t="shared" si="2"/>
        <v>22</v>
      </c>
      <c r="B56" s="59" t="s">
        <v>43</v>
      </c>
      <c r="C56" s="60">
        <v>-0.23447730891000002</v>
      </c>
      <c r="D56" s="60">
        <v>-5.1952385643999996E-2</v>
      </c>
      <c r="E56" s="60">
        <v>2.8306680000000001E-2</v>
      </c>
      <c r="F56" s="60">
        <v>0</v>
      </c>
      <c r="G56" s="60">
        <v>-0.25812301455399994</v>
      </c>
    </row>
    <row r="57" spans="1:7" ht="12" customHeight="1">
      <c r="A57" s="58">
        <f t="shared" si="2"/>
        <v>23</v>
      </c>
      <c r="B57" s="69" t="s">
        <v>90</v>
      </c>
      <c r="C57" s="60">
        <v>-0.66317750174600021</v>
      </c>
      <c r="D57" s="60">
        <v>-7.6230809090000004E-2</v>
      </c>
      <c r="E57" s="60">
        <v>0.15763967398500001</v>
      </c>
      <c r="F57" s="60">
        <v>0</v>
      </c>
      <c r="G57" s="60">
        <v>-0.58176863685100011</v>
      </c>
    </row>
    <row r="58" spans="1:7" ht="12" customHeight="1">
      <c r="A58" s="58">
        <f t="shared" si="2"/>
        <v>24</v>
      </c>
      <c r="B58" s="69" t="s">
        <v>74</v>
      </c>
      <c r="C58" s="60">
        <v>-5.9088970815000016E-2</v>
      </c>
      <c r="D58" s="60">
        <v>-6.3010753000000011E-3</v>
      </c>
      <c r="E58" s="60">
        <v>0</v>
      </c>
      <c r="F58" s="60">
        <v>0</v>
      </c>
      <c r="G58" s="60">
        <v>-6.5390046115000072E-2</v>
      </c>
    </row>
    <row r="59" spans="1:7" ht="12" customHeight="1">
      <c r="A59" s="61">
        <f t="shared" si="2"/>
        <v>25</v>
      </c>
      <c r="B59" s="77" t="s">
        <v>64</v>
      </c>
      <c r="C59" s="63">
        <v>-0.20575083116700005</v>
      </c>
      <c r="D59" s="63">
        <v>-2.2023109375000002E-2</v>
      </c>
      <c r="E59" s="63">
        <v>1.0288734400000001E-2</v>
      </c>
      <c r="F59" s="63">
        <v>0</v>
      </c>
      <c r="G59" s="63">
        <v>-0.21748520614200006</v>
      </c>
    </row>
    <row r="60" spans="1:7" ht="12" customHeight="1">
      <c r="A60" s="58"/>
      <c r="B60" s="69"/>
      <c r="C60" s="60"/>
      <c r="D60" s="60"/>
      <c r="E60" s="60"/>
      <c r="F60" s="60"/>
      <c r="G60" s="60"/>
    </row>
    <row r="61" spans="1:7" ht="12" customHeight="1" thickBot="1">
      <c r="A61" s="65">
        <f>A59+1</f>
        <v>26</v>
      </c>
      <c r="B61" s="66" t="s">
        <v>87</v>
      </c>
      <c r="C61" s="67">
        <f>SUM(C52:C59)</f>
        <v>-5.9494124292520025</v>
      </c>
      <c r="D61" s="67">
        <f>SUM(D52:D59)</f>
        <v>-1.3627523705410001</v>
      </c>
      <c r="E61" s="67">
        <f>SUM(E52:E59)</f>
        <v>1.6896835763600002</v>
      </c>
      <c r="F61" s="67">
        <f>SUM(F52:F59)</f>
        <v>-2.5056679480000003E-2</v>
      </c>
      <c r="G61" s="67">
        <f>SUM(G52:G59)</f>
        <v>-5.6475379029130002</v>
      </c>
    </row>
    <row r="62" spans="1:7" ht="12" customHeight="1" thickTop="1">
      <c r="A62" s="58"/>
      <c r="C62" s="64"/>
      <c r="D62" s="64"/>
      <c r="E62" s="64"/>
      <c r="F62" s="64"/>
      <c r="G62" s="64"/>
    </row>
    <row r="63" spans="1:7" ht="12" customHeight="1" thickBot="1">
      <c r="A63" s="65">
        <f>A61+1</f>
        <v>27</v>
      </c>
      <c r="B63" s="66" t="s">
        <v>116</v>
      </c>
      <c r="C63" s="67">
        <f>SUM(C48,C61)</f>
        <v>-171.58316196925199</v>
      </c>
      <c r="D63" s="67">
        <f>SUM(D48,D61)</f>
        <v>-10.582641260540999</v>
      </c>
      <c r="E63" s="67">
        <f>SUM(E48,E61)</f>
        <v>1.6924098363600002</v>
      </c>
      <c r="F63" s="67">
        <f>SUM(F48,F61)</f>
        <v>-2.5370979480000003E-2</v>
      </c>
      <c r="G63" s="67">
        <f>SUM(G48,G61)</f>
        <v>-180.49876437291297</v>
      </c>
    </row>
    <row r="64" spans="1:7" ht="12" customHeight="1" thickTop="1"/>
    <row r="65" spans="1:7" ht="12" customHeight="1" thickBot="1">
      <c r="A65" s="70">
        <f>A63+1</f>
        <v>28</v>
      </c>
      <c r="B65" s="66" t="s">
        <v>117</v>
      </c>
      <c r="C65" s="67">
        <f>SUM(C38,C63)</f>
        <v>-211.071306729252</v>
      </c>
      <c r="D65" s="67">
        <f t="shared" ref="D65:G65" si="3">SUM(D38,D63)</f>
        <v>-13.889740960540999</v>
      </c>
      <c r="E65" s="67">
        <f t="shared" si="3"/>
        <v>1.6924098363600002</v>
      </c>
      <c r="F65" s="67">
        <f t="shared" si="3"/>
        <v>-2.5370979480000003E-2</v>
      </c>
      <c r="G65" s="67">
        <f t="shared" si="3"/>
        <v>-223.29400883291297</v>
      </c>
    </row>
    <row r="66" spans="1:7" ht="12" customHeight="1" thickTop="1"/>
  </sheetData>
  <mergeCells count="3">
    <mergeCell ref="A8:G8"/>
    <mergeCell ref="A9:G9"/>
    <mergeCell ref="A10:G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8E0F7-DB15-4866-950A-CB6C14C91C31}">
  <dimension ref="A6:F76"/>
  <sheetViews>
    <sheetView view="pageLayout" topLeftCell="A16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5" width="9.140625" style="51"/>
    <col min="6" max="6" width="9.140625" style="51" customWidth="1"/>
    <col min="7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71"/>
      <c r="B7" s="71"/>
      <c r="C7" s="71"/>
      <c r="D7" s="71"/>
      <c r="E7" s="71"/>
      <c r="F7" s="71"/>
    </row>
    <row r="8" spans="1:6" ht="12" customHeight="1">
      <c r="A8" s="133" t="s">
        <v>108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129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6" ht="12" customHeight="1">
      <c r="A17" s="54" t="s">
        <v>11</v>
      </c>
      <c r="B17" s="53" t="s">
        <v>82</v>
      </c>
      <c r="C17" s="56" t="s">
        <v>125</v>
      </c>
      <c r="D17" s="54" t="s">
        <v>4</v>
      </c>
      <c r="E17" s="54" t="s">
        <v>16</v>
      </c>
      <c r="F17" s="56" t="s">
        <v>130</v>
      </c>
    </row>
    <row r="18" spans="1:6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6" ht="12" customHeight="1">
      <c r="A19" s="57"/>
      <c r="C19" s="50"/>
      <c r="D19" s="50"/>
      <c r="E19" s="50"/>
      <c r="F19" s="50"/>
    </row>
    <row r="20" spans="1:6" ht="12" customHeight="1">
      <c r="A20" s="57"/>
      <c r="B20" s="49" t="s">
        <v>126</v>
      </c>
      <c r="C20" s="50"/>
      <c r="D20" s="50"/>
      <c r="E20" s="50"/>
      <c r="F20" s="50"/>
    </row>
    <row r="21" spans="1:6" ht="12" customHeight="1">
      <c r="A21" s="57"/>
      <c r="B21" s="49"/>
      <c r="C21" s="50"/>
      <c r="D21" s="50"/>
      <c r="E21" s="50"/>
      <c r="F21" s="50"/>
    </row>
    <row r="22" spans="1:6" ht="12" customHeight="1">
      <c r="A22" s="58">
        <v>1</v>
      </c>
      <c r="B22" s="59" t="s">
        <v>29</v>
      </c>
      <c r="C22" s="60">
        <v>5.3011750176351136</v>
      </c>
      <c r="D22" s="60">
        <v>0.23642513451206407</v>
      </c>
      <c r="E22" s="60">
        <v>0</v>
      </c>
      <c r="F22" s="60">
        <v>5.5376001521471769</v>
      </c>
    </row>
    <row r="23" spans="1:6" ht="12" customHeight="1">
      <c r="A23" s="58">
        <f t="shared" ref="A23:A30" si="0">A22+1</f>
        <v>2</v>
      </c>
      <c r="B23" s="59" t="s">
        <v>31</v>
      </c>
      <c r="C23" s="60">
        <v>8.3391495400000011</v>
      </c>
      <c r="D23" s="60">
        <v>0</v>
      </c>
      <c r="E23" s="60">
        <v>0</v>
      </c>
      <c r="F23" s="60">
        <v>8.3391495400000011</v>
      </c>
    </row>
    <row r="24" spans="1:6" ht="12" customHeight="1">
      <c r="A24" s="58">
        <f t="shared" si="0"/>
        <v>3</v>
      </c>
      <c r="B24" s="59" t="s">
        <v>32</v>
      </c>
      <c r="C24" s="60">
        <v>1.759277521145556</v>
      </c>
      <c r="D24" s="60">
        <v>2.7814721707301648E-2</v>
      </c>
      <c r="E24" s="60">
        <v>0</v>
      </c>
      <c r="F24" s="60">
        <v>1.7870922428528575</v>
      </c>
    </row>
    <row r="25" spans="1:6" ht="12" customHeight="1">
      <c r="A25" s="58">
        <f t="shared" si="0"/>
        <v>4</v>
      </c>
      <c r="B25" s="59" t="s">
        <v>120</v>
      </c>
      <c r="C25" s="60">
        <v>35.398445481119381</v>
      </c>
      <c r="D25" s="60">
        <v>1.4185508070723842</v>
      </c>
      <c r="E25" s="60">
        <v>0</v>
      </c>
      <c r="F25" s="60">
        <v>36.816996288191767</v>
      </c>
    </row>
    <row r="26" spans="1:6" ht="12" customHeight="1">
      <c r="A26" s="58">
        <f t="shared" si="0"/>
        <v>5</v>
      </c>
      <c r="B26" s="59" t="s">
        <v>121</v>
      </c>
      <c r="C26" s="60">
        <v>33.228861148530783</v>
      </c>
      <c r="D26" s="60">
        <v>5.8559979087373017E-2</v>
      </c>
      <c r="E26" s="60">
        <v>0</v>
      </c>
      <c r="F26" s="60">
        <v>33.287421127618153</v>
      </c>
    </row>
    <row r="27" spans="1:6" ht="12" customHeight="1">
      <c r="A27" s="58">
        <f t="shared" si="0"/>
        <v>6</v>
      </c>
      <c r="B27" s="59" t="s">
        <v>34</v>
      </c>
      <c r="C27" s="60">
        <v>31.573742729439317</v>
      </c>
      <c r="D27" s="60">
        <v>0.59801651670698541</v>
      </c>
      <c r="E27" s="60">
        <v>0</v>
      </c>
      <c r="F27" s="60">
        <v>32.171759246146301</v>
      </c>
    </row>
    <row r="28" spans="1:6" ht="12" customHeight="1">
      <c r="A28" s="58">
        <f t="shared" si="0"/>
        <v>7</v>
      </c>
      <c r="B28" s="59" t="s">
        <v>86</v>
      </c>
      <c r="C28" s="60">
        <v>22.337632089999996</v>
      </c>
      <c r="D28" s="60">
        <v>0</v>
      </c>
      <c r="E28" s="60">
        <v>0</v>
      </c>
      <c r="F28" s="60">
        <v>22.337632089999996</v>
      </c>
    </row>
    <row r="29" spans="1:6" ht="12" customHeight="1">
      <c r="A29" s="58">
        <f t="shared" si="0"/>
        <v>8</v>
      </c>
      <c r="B29" s="59" t="s">
        <v>36</v>
      </c>
      <c r="C29" s="60">
        <v>5.39506365</v>
      </c>
      <c r="D29" s="60">
        <v>0</v>
      </c>
      <c r="E29" s="60">
        <v>0</v>
      </c>
      <c r="F29" s="60">
        <v>5.39506365</v>
      </c>
    </row>
    <row r="30" spans="1:6" ht="12" customHeight="1">
      <c r="A30" s="61">
        <f t="shared" si="0"/>
        <v>9</v>
      </c>
      <c r="B30" s="62" t="s">
        <v>104</v>
      </c>
      <c r="C30" s="63">
        <v>13.30507257</v>
      </c>
      <c r="D30" s="63">
        <v>0</v>
      </c>
      <c r="E30" s="63">
        <v>0</v>
      </c>
      <c r="F30" s="63">
        <v>13.30507257</v>
      </c>
    </row>
    <row r="31" spans="1:6" ht="12" customHeight="1">
      <c r="A31" s="72"/>
      <c r="B31" s="73"/>
      <c r="C31" s="74"/>
      <c r="D31" s="74"/>
      <c r="E31" s="74"/>
      <c r="F31" s="74"/>
    </row>
    <row r="32" spans="1:6" ht="12" customHeight="1" thickBot="1">
      <c r="A32" s="70">
        <f>A30+1</f>
        <v>10</v>
      </c>
      <c r="B32" s="66" t="s">
        <v>87</v>
      </c>
      <c r="C32" s="67">
        <f>SUM(C22:C30)</f>
        <v>156.63841974787013</v>
      </c>
      <c r="D32" s="67">
        <f t="shared" ref="D32:F32" si="1">SUM(D22:D30)</f>
        <v>2.3393671590861085</v>
      </c>
      <c r="E32" s="67">
        <f t="shared" si="1"/>
        <v>0</v>
      </c>
      <c r="F32" s="67">
        <f t="shared" si="1"/>
        <v>158.97778690695625</v>
      </c>
    </row>
    <row r="33" spans="1:6" ht="12" customHeight="1" thickTop="1">
      <c r="A33" s="57"/>
      <c r="C33" s="50"/>
      <c r="D33" s="50"/>
      <c r="E33" s="50"/>
      <c r="F33" s="50"/>
    </row>
    <row r="34" spans="1:6" ht="12" customHeight="1">
      <c r="A34" s="57"/>
      <c r="B34" s="49" t="s">
        <v>127</v>
      </c>
      <c r="C34" s="50"/>
      <c r="D34" s="50"/>
      <c r="E34" s="50"/>
      <c r="F34" s="50"/>
    </row>
    <row r="35" spans="1:6" ht="12" customHeight="1">
      <c r="A35" s="57"/>
      <c r="B35" s="49"/>
      <c r="C35" s="50"/>
      <c r="D35" s="50"/>
      <c r="E35" s="50"/>
      <c r="F35" s="50"/>
    </row>
    <row r="36" spans="1:6" ht="12" customHeight="1">
      <c r="A36" s="58">
        <f>A32+1</f>
        <v>11</v>
      </c>
      <c r="B36" s="69" t="s">
        <v>131</v>
      </c>
      <c r="C36" s="60">
        <v>2.4</v>
      </c>
      <c r="D36" s="60">
        <v>4.8590711386330643</v>
      </c>
      <c r="E36" s="60">
        <v>0</v>
      </c>
      <c r="F36" s="60">
        <v>7.2590711386330637</v>
      </c>
    </row>
    <row r="37" spans="1:6" ht="12" customHeight="1">
      <c r="A37" s="61">
        <f t="shared" ref="A37" si="2">A36+1</f>
        <v>12</v>
      </c>
      <c r="B37" s="62" t="s">
        <v>128</v>
      </c>
      <c r="C37" s="63">
        <v>3.1396436900000002</v>
      </c>
      <c r="D37" s="63">
        <v>27.732443212420812</v>
      </c>
      <c r="E37" s="63">
        <v>0</v>
      </c>
      <c r="F37" s="63">
        <v>30.872086902420811</v>
      </c>
    </row>
    <row r="38" spans="1:6" ht="12" customHeight="1">
      <c r="A38" s="75"/>
      <c r="C38" s="44"/>
      <c r="D38" s="44"/>
      <c r="E38" s="44"/>
      <c r="F38" s="44"/>
    </row>
    <row r="39" spans="1:6" ht="12" customHeight="1" thickBot="1">
      <c r="A39" s="65">
        <f>A37+1</f>
        <v>13</v>
      </c>
      <c r="B39" s="66" t="s">
        <v>87</v>
      </c>
      <c r="C39" s="45">
        <f>SUM(C36:C37)</f>
        <v>5.5396436900000001</v>
      </c>
      <c r="D39" s="45">
        <f>SUM(D36:D37)</f>
        <v>32.591514351053874</v>
      </c>
      <c r="E39" s="45">
        <f>SUM(E36:E37)</f>
        <v>0</v>
      </c>
      <c r="F39" s="45">
        <f>SUM(F36:F37)</f>
        <v>38.131158041053872</v>
      </c>
    </row>
    <row r="40" spans="1:6" ht="12" customHeight="1" thickTop="1">
      <c r="A40" s="57"/>
      <c r="C40" s="50"/>
      <c r="D40" s="50"/>
      <c r="E40" s="50"/>
      <c r="F40" s="50"/>
    </row>
    <row r="41" spans="1:6" ht="12" customHeight="1" thickBot="1">
      <c r="A41" s="70">
        <f>A39+1</f>
        <v>14</v>
      </c>
      <c r="B41" s="66" t="s">
        <v>112</v>
      </c>
      <c r="C41" s="45">
        <f>SUM(C32,C39)</f>
        <v>162.17806343787012</v>
      </c>
      <c r="D41" s="45">
        <f>SUM(D32,D39)</f>
        <v>34.930881510139983</v>
      </c>
      <c r="E41" s="45">
        <f>SUM(E32,E39)</f>
        <v>0</v>
      </c>
      <c r="F41" s="45">
        <f>SUM(F32,F39)</f>
        <v>197.10894494801013</v>
      </c>
    </row>
    <row r="42" spans="1:6" ht="12" customHeight="1" thickTop="1">
      <c r="A42" s="78"/>
      <c r="C42" s="46"/>
      <c r="D42" s="46"/>
      <c r="E42" s="46"/>
      <c r="F42" s="46"/>
    </row>
    <row r="43" spans="1:6" s="79" customFormat="1" ht="12" customHeight="1">
      <c r="B43" s="49" t="s">
        <v>113</v>
      </c>
    </row>
    <row r="45" spans="1:6" ht="12" customHeight="1">
      <c r="A45" s="78">
        <f>A41+1</f>
        <v>15</v>
      </c>
      <c r="B45" s="59" t="s">
        <v>29</v>
      </c>
      <c r="C45" s="60">
        <v>3.6679498179999994</v>
      </c>
      <c r="D45" s="60">
        <v>0</v>
      </c>
      <c r="E45" s="60">
        <v>0</v>
      </c>
      <c r="F45" s="60">
        <v>3.6679498179999994</v>
      </c>
    </row>
    <row r="46" spans="1:6" ht="12" customHeight="1">
      <c r="A46" s="78">
        <f t="shared" ref="A46:A52" si="3">A45+1</f>
        <v>16</v>
      </c>
      <c r="B46" s="59" t="s">
        <v>31</v>
      </c>
      <c r="C46" s="60">
        <v>38.793697350000002</v>
      </c>
      <c r="D46" s="60">
        <v>0</v>
      </c>
      <c r="E46" s="60">
        <v>0</v>
      </c>
      <c r="F46" s="60">
        <v>38.793697350000002</v>
      </c>
    </row>
    <row r="47" spans="1:6" ht="12" customHeight="1">
      <c r="A47" s="78">
        <f t="shared" si="3"/>
        <v>17</v>
      </c>
      <c r="B47" s="59" t="s">
        <v>32</v>
      </c>
      <c r="C47" s="60">
        <v>26.233945559886671</v>
      </c>
      <c r="D47" s="60">
        <v>1.2000813119999997E-2</v>
      </c>
      <c r="E47" s="60">
        <v>0</v>
      </c>
      <c r="F47" s="60">
        <v>26.245946373006671</v>
      </c>
    </row>
    <row r="48" spans="1:6" ht="12" customHeight="1">
      <c r="A48" s="78">
        <f t="shared" si="3"/>
        <v>18</v>
      </c>
      <c r="B48" s="69" t="s">
        <v>55</v>
      </c>
      <c r="C48" s="60">
        <v>172.22320844199999</v>
      </c>
      <c r="D48" s="60">
        <v>19.415857976361536</v>
      </c>
      <c r="E48" s="60">
        <v>-1.3895333333333332E-2</v>
      </c>
      <c r="F48" s="60">
        <v>191.6251710850282</v>
      </c>
    </row>
    <row r="49" spans="1:6" ht="12" customHeight="1">
      <c r="A49" s="78">
        <f>A48+1</f>
        <v>19</v>
      </c>
      <c r="B49" s="69" t="s">
        <v>34</v>
      </c>
      <c r="C49" s="60">
        <v>167.52401784066666</v>
      </c>
      <c r="D49" s="60">
        <v>12.234709418817872</v>
      </c>
      <c r="E49" s="60">
        <v>-0.50977804000000004</v>
      </c>
      <c r="F49" s="60">
        <v>179.24894921948459</v>
      </c>
    </row>
    <row r="50" spans="1:6" ht="12" customHeight="1">
      <c r="A50" s="78">
        <f t="shared" si="3"/>
        <v>20</v>
      </c>
      <c r="B50" s="59" t="s">
        <v>86</v>
      </c>
      <c r="C50" s="60">
        <v>30.554096479773342</v>
      </c>
      <c r="D50" s="60">
        <v>3.4643689203200005</v>
      </c>
      <c r="E50" s="60">
        <v>0</v>
      </c>
      <c r="F50" s="60">
        <v>34.018465400093334</v>
      </c>
    </row>
    <row r="51" spans="1:6" ht="12" customHeight="1">
      <c r="A51" s="78">
        <f t="shared" si="3"/>
        <v>21</v>
      </c>
      <c r="B51" s="59" t="s">
        <v>36</v>
      </c>
      <c r="C51" s="60">
        <v>30.644574310000003</v>
      </c>
      <c r="D51" s="60">
        <v>0</v>
      </c>
      <c r="E51" s="60">
        <v>-7.186092333333334E-2</v>
      </c>
      <c r="F51" s="60">
        <v>30.57271338666667</v>
      </c>
    </row>
    <row r="52" spans="1:6" ht="12" customHeight="1">
      <c r="A52" s="80">
        <f t="shared" si="3"/>
        <v>22</v>
      </c>
      <c r="B52" s="62" t="s">
        <v>37</v>
      </c>
      <c r="C52" s="63">
        <v>0</v>
      </c>
      <c r="D52" s="63">
        <v>0</v>
      </c>
      <c r="E52" s="63">
        <v>0</v>
      </c>
      <c r="F52" s="63">
        <v>0</v>
      </c>
    </row>
    <row r="53" spans="1:6" ht="12" customHeight="1">
      <c r="A53" s="78"/>
      <c r="C53" s="60"/>
      <c r="D53" s="60"/>
      <c r="E53" s="60"/>
      <c r="F53" s="60"/>
    </row>
    <row r="54" spans="1:6" ht="12" customHeight="1" thickBot="1">
      <c r="A54" s="70">
        <f>A52+1</f>
        <v>23</v>
      </c>
      <c r="B54" s="66" t="s">
        <v>87</v>
      </c>
      <c r="C54" s="67">
        <f>SUM(C45:C52)</f>
        <v>469.64148980032667</v>
      </c>
      <c r="D54" s="67">
        <f>SUM(D45:D52)</f>
        <v>35.12693712861941</v>
      </c>
      <c r="E54" s="67">
        <f>SUM(E45:E52)</f>
        <v>-0.5955342966666668</v>
      </c>
      <c r="F54" s="67">
        <f>SUM(F45:F52)</f>
        <v>504.17289263227951</v>
      </c>
    </row>
    <row r="55" spans="1:6" ht="12" customHeight="1" thickTop="1">
      <c r="B55" s="68"/>
    </row>
    <row r="56" spans="1:6" ht="12" customHeight="1">
      <c r="A56" s="68"/>
      <c r="B56" s="49" t="s">
        <v>114</v>
      </c>
      <c r="C56" s="64"/>
      <c r="D56" s="64"/>
      <c r="E56" s="64"/>
      <c r="F56" s="64"/>
    </row>
    <row r="57" spans="1:6" ht="12" customHeight="1">
      <c r="A57" s="68"/>
      <c r="B57" s="68"/>
      <c r="C57" s="64"/>
      <c r="D57" s="64"/>
      <c r="E57" s="64"/>
      <c r="F57" s="64"/>
    </row>
    <row r="58" spans="1:6" ht="12" customHeight="1">
      <c r="A58" s="78">
        <f>A54+1</f>
        <v>24</v>
      </c>
      <c r="B58" s="59" t="s">
        <v>29</v>
      </c>
      <c r="C58" s="46">
        <v>2.0795738646000001E-2</v>
      </c>
      <c r="D58" s="46">
        <v>0</v>
      </c>
      <c r="E58" s="46">
        <v>0</v>
      </c>
      <c r="F58" s="46">
        <v>2.0795738646000001E-2</v>
      </c>
    </row>
    <row r="59" spans="1:6" ht="12" customHeight="1">
      <c r="A59" s="78">
        <f t="shared" ref="A59:A67" si="4">A58+1</f>
        <v>25</v>
      </c>
      <c r="B59" s="59" t="s">
        <v>39</v>
      </c>
      <c r="C59" s="60">
        <v>3.9054810537013998</v>
      </c>
      <c r="D59" s="46">
        <v>0.18050610966198838</v>
      </c>
      <c r="E59" s="60">
        <v>-3.6834943453333338E-3</v>
      </c>
      <c r="F59" s="60">
        <v>4.0823036690180547</v>
      </c>
    </row>
    <row r="60" spans="1:6" ht="12" customHeight="1">
      <c r="A60" s="78">
        <f t="shared" si="4"/>
        <v>26</v>
      </c>
      <c r="B60" s="69" t="s">
        <v>89</v>
      </c>
      <c r="C60" s="46">
        <v>0.36337903296437341</v>
      </c>
      <c r="D60" s="46">
        <v>1.2519171198498076E-3</v>
      </c>
      <c r="E60" s="46">
        <v>-6.8526231941762735E-3</v>
      </c>
      <c r="F60" s="46">
        <v>0.3577783268900469</v>
      </c>
    </row>
    <row r="61" spans="1:6" ht="12" customHeight="1">
      <c r="A61" s="78">
        <f t="shared" si="4"/>
        <v>27</v>
      </c>
      <c r="B61" s="69" t="s">
        <v>41</v>
      </c>
      <c r="C61" s="60">
        <v>4.3594476958015003</v>
      </c>
      <c r="D61" s="46">
        <v>0.26355585760890421</v>
      </c>
      <c r="E61" s="60">
        <v>-0.54983988865950706</v>
      </c>
      <c r="F61" s="60">
        <v>4.0731636647508971</v>
      </c>
    </row>
    <row r="62" spans="1:6" ht="12" customHeight="1">
      <c r="A62" s="78">
        <f t="shared" si="4"/>
        <v>28</v>
      </c>
      <c r="B62" s="69" t="s">
        <v>58</v>
      </c>
      <c r="C62" s="46">
        <v>2.5849059431561923</v>
      </c>
      <c r="D62" s="46">
        <v>0.23409884915821619</v>
      </c>
      <c r="E62" s="46">
        <v>-0.18084711416372226</v>
      </c>
      <c r="F62" s="46">
        <v>2.6381576781506855</v>
      </c>
    </row>
    <row r="63" spans="1:6" ht="12" customHeight="1">
      <c r="A63" s="78">
        <f t="shared" si="4"/>
        <v>29</v>
      </c>
      <c r="B63" s="59" t="s">
        <v>43</v>
      </c>
      <c r="C63" s="46">
        <v>0.81332764810464264</v>
      </c>
      <c r="D63" s="46">
        <v>5.0018704748412801E-2</v>
      </c>
      <c r="E63" s="46">
        <v>-2.7362141325328469E-2</v>
      </c>
      <c r="F63" s="46">
        <v>0.83598421152772695</v>
      </c>
    </row>
    <row r="64" spans="1:6" ht="12" customHeight="1">
      <c r="A64" s="78">
        <f t="shared" si="4"/>
        <v>30</v>
      </c>
      <c r="B64" s="69" t="s">
        <v>90</v>
      </c>
      <c r="C64" s="46">
        <v>1.439771091954267</v>
      </c>
      <c r="D64" s="46">
        <v>7.2292780271784915E-2</v>
      </c>
      <c r="E64" s="46">
        <v>-4.8497623411402811E-2</v>
      </c>
      <c r="F64" s="46">
        <v>1.4635662488146495</v>
      </c>
    </row>
    <row r="65" spans="1:6" ht="12" customHeight="1">
      <c r="A65" s="78">
        <f t="shared" si="4"/>
        <v>31</v>
      </c>
      <c r="B65" s="69" t="s">
        <v>74</v>
      </c>
      <c r="C65" s="60">
        <v>0.19082699040420001</v>
      </c>
      <c r="D65" s="46">
        <v>1.1776383352979199E-2</v>
      </c>
      <c r="E65" s="60">
        <v>0</v>
      </c>
      <c r="F65" s="60">
        <v>0.20260337375717927</v>
      </c>
    </row>
    <row r="66" spans="1:6" ht="12" customHeight="1">
      <c r="A66" s="78">
        <f t="shared" si="4"/>
        <v>32</v>
      </c>
      <c r="B66" s="59" t="s">
        <v>64</v>
      </c>
      <c r="C66" s="46">
        <v>0.3801034288142735</v>
      </c>
      <c r="D66" s="46">
        <v>5.1037442812159996E-3</v>
      </c>
      <c r="E66" s="46">
        <v>-3.9287103703068066E-2</v>
      </c>
      <c r="F66" s="46">
        <v>0.34592006939242137</v>
      </c>
    </row>
    <row r="67" spans="1:6" ht="12" customHeight="1">
      <c r="A67" s="80">
        <f t="shared" si="4"/>
        <v>33</v>
      </c>
      <c r="B67" s="62" t="s">
        <v>47</v>
      </c>
      <c r="C67" s="47">
        <v>0</v>
      </c>
      <c r="D67" s="47">
        <v>0</v>
      </c>
      <c r="E67" s="47">
        <v>0</v>
      </c>
      <c r="F67" s="47">
        <v>0</v>
      </c>
    </row>
    <row r="68" spans="1:6" ht="12" customHeight="1">
      <c r="A68" s="68"/>
      <c r="C68" s="64"/>
      <c r="D68" s="81"/>
      <c r="E68" s="64"/>
      <c r="F68" s="81"/>
    </row>
    <row r="69" spans="1:6" ht="12" customHeight="1" thickBot="1">
      <c r="A69" s="70">
        <f>A67+1</f>
        <v>34</v>
      </c>
      <c r="B69" s="66" t="s">
        <v>115</v>
      </c>
      <c r="C69" s="67">
        <f t="shared" ref="C69:F69" si="5">SUM(C58:C67)</f>
        <v>14.05803862354685</v>
      </c>
      <c r="D69" s="67">
        <f t="shared" si="5"/>
        <v>0.81860434620335143</v>
      </c>
      <c r="E69" s="67">
        <f t="shared" si="5"/>
        <v>-0.85636998880253823</v>
      </c>
      <c r="F69" s="67">
        <f t="shared" si="5"/>
        <v>14.020272980947663</v>
      </c>
    </row>
    <row r="70" spans="1:6" ht="12" customHeight="1" thickTop="1">
      <c r="A70" s="68"/>
      <c r="B70" s="68"/>
      <c r="C70" s="64"/>
      <c r="D70" s="64"/>
      <c r="E70" s="64"/>
      <c r="F70" s="64"/>
    </row>
    <row r="71" spans="1:6" ht="12" customHeight="1" thickBot="1">
      <c r="A71" s="70">
        <f>A69+1</f>
        <v>35</v>
      </c>
      <c r="B71" s="66" t="s">
        <v>116</v>
      </c>
      <c r="C71" s="45">
        <f>SUM(C54,C69)</f>
        <v>483.69952842387352</v>
      </c>
      <c r="D71" s="45">
        <f t="shared" ref="D71:F71" si="6">SUM(D54,D69)</f>
        <v>35.945541474822761</v>
      </c>
      <c r="E71" s="45">
        <f t="shared" si="6"/>
        <v>-1.451904285469205</v>
      </c>
      <c r="F71" s="45">
        <f t="shared" si="6"/>
        <v>518.19316561322717</v>
      </c>
    </row>
    <row r="72" spans="1:6" ht="12" customHeight="1" thickTop="1">
      <c r="A72" s="78"/>
      <c r="C72" s="60"/>
      <c r="D72" s="60"/>
      <c r="E72" s="60"/>
      <c r="F72" s="60"/>
    </row>
    <row r="73" spans="1:6" ht="12" customHeight="1" thickBot="1">
      <c r="A73" s="70">
        <f>A71+1</f>
        <v>36</v>
      </c>
      <c r="B73" s="66" t="s">
        <v>117</v>
      </c>
      <c r="C73" s="67">
        <f>SUM(C41,C71)</f>
        <v>645.87759186174367</v>
      </c>
      <c r="D73" s="67">
        <f t="shared" ref="D73:F73" si="7">SUM(D41,D71)</f>
        <v>70.876422984962744</v>
      </c>
      <c r="E73" s="67">
        <f t="shared" si="7"/>
        <v>-1.451904285469205</v>
      </c>
      <c r="F73" s="67">
        <f t="shared" si="7"/>
        <v>715.30211056123733</v>
      </c>
    </row>
    <row r="74" spans="1:6" ht="12" customHeight="1" thickTop="1"/>
    <row r="75" spans="1:6" ht="12" customHeight="1">
      <c r="B75" s="51" t="s">
        <v>132</v>
      </c>
    </row>
    <row r="76" spans="1:6" ht="12" customHeight="1">
      <c r="B76" s="51" t="s">
        <v>133</v>
      </c>
    </row>
  </sheetData>
  <mergeCells count="3"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AB67-1144-487B-B1F6-6CE8D4B5C995}">
  <dimension ref="A8:G69"/>
  <sheetViews>
    <sheetView view="pageLayout" topLeftCell="A4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3" width="9.140625" style="51" customWidth="1"/>
    <col min="4" max="16384" width="9.140625" style="51"/>
  </cols>
  <sheetData>
    <row r="8" spans="1:7" ht="12" customHeight="1">
      <c r="A8" s="133" t="s">
        <v>108</v>
      </c>
      <c r="B8" s="133"/>
      <c r="C8" s="133"/>
      <c r="D8" s="133"/>
      <c r="E8" s="133"/>
      <c r="F8" s="133"/>
      <c r="G8" s="133"/>
    </row>
    <row r="9" spans="1:7" ht="12" customHeight="1">
      <c r="A9" s="133" t="s">
        <v>93</v>
      </c>
      <c r="B9" s="133"/>
      <c r="C9" s="133"/>
      <c r="D9" s="133"/>
      <c r="E9" s="133"/>
      <c r="F9" s="133"/>
      <c r="G9" s="133"/>
    </row>
    <row r="10" spans="1:7" ht="12" customHeight="1">
      <c r="A10" s="133" t="s">
        <v>129</v>
      </c>
      <c r="B10" s="133"/>
      <c r="C10" s="133"/>
      <c r="D10" s="133"/>
      <c r="E10" s="133"/>
      <c r="F10" s="133"/>
      <c r="G10" s="133"/>
    </row>
    <row r="13" spans="1:7" ht="12" customHeight="1">
      <c r="C13" s="52"/>
      <c r="D13" s="52"/>
      <c r="E13" s="52"/>
      <c r="F13" s="52"/>
      <c r="G13" s="52"/>
    </row>
    <row r="15" spans="1:7" ht="12" customHeight="1">
      <c r="C15" s="52" t="s">
        <v>80</v>
      </c>
      <c r="D15" s="52"/>
      <c r="E15" s="52"/>
      <c r="F15" s="50" t="s">
        <v>95</v>
      </c>
      <c r="G15" s="52" t="s">
        <v>81</v>
      </c>
    </row>
    <row r="16" spans="1:7" ht="12" customHeight="1">
      <c r="A16" s="52" t="s">
        <v>5</v>
      </c>
      <c r="C16" s="52" t="s">
        <v>6</v>
      </c>
      <c r="D16" s="52"/>
      <c r="E16" s="52"/>
      <c r="F16" s="52" t="s">
        <v>96</v>
      </c>
      <c r="G16" s="52" t="s">
        <v>6</v>
      </c>
    </row>
    <row r="17" spans="1:7" ht="12" customHeight="1">
      <c r="A17" s="54" t="s">
        <v>11</v>
      </c>
      <c r="B17" s="53" t="s">
        <v>82</v>
      </c>
      <c r="C17" s="56" t="s">
        <v>125</v>
      </c>
      <c r="D17" s="54" t="s">
        <v>4</v>
      </c>
      <c r="E17" s="54" t="s">
        <v>16</v>
      </c>
      <c r="F17" s="54" t="s">
        <v>97</v>
      </c>
      <c r="G17" s="56" t="s">
        <v>130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  <c r="G18" s="52" t="s">
        <v>25</v>
      </c>
    </row>
    <row r="19" spans="1:7" ht="12" customHeight="1">
      <c r="A19" s="57"/>
      <c r="C19" s="50"/>
      <c r="D19" s="50"/>
      <c r="E19" s="50"/>
      <c r="F19" s="50"/>
      <c r="G19" s="50"/>
    </row>
    <row r="20" spans="1:7" ht="12" customHeight="1">
      <c r="A20" s="57"/>
      <c r="B20" s="49" t="s">
        <v>111</v>
      </c>
      <c r="C20" s="50"/>
      <c r="D20" s="50"/>
      <c r="E20" s="50"/>
      <c r="F20" s="50"/>
      <c r="G20" s="50"/>
    </row>
    <row r="21" spans="1:7" ht="12" customHeight="1">
      <c r="A21" s="57"/>
      <c r="C21" s="50"/>
      <c r="D21" s="50"/>
      <c r="E21" s="50"/>
      <c r="F21" s="50"/>
      <c r="G21" s="50"/>
    </row>
    <row r="22" spans="1:7" ht="12" customHeight="1">
      <c r="A22" s="58">
        <v>1</v>
      </c>
      <c r="B22" s="59" t="s">
        <v>31</v>
      </c>
      <c r="C22" s="60">
        <v>-7.5084986499999999</v>
      </c>
      <c r="D22" s="60">
        <v>0</v>
      </c>
      <c r="E22" s="60">
        <v>0</v>
      </c>
      <c r="F22" s="60">
        <v>0</v>
      </c>
      <c r="G22" s="60">
        <v>-7.5084986499999999</v>
      </c>
    </row>
    <row r="23" spans="1:7" ht="12" customHeight="1">
      <c r="A23" s="58">
        <f t="shared" ref="A23:A28" si="0">A22+1</f>
        <v>2</v>
      </c>
      <c r="B23" s="59" t="s">
        <v>32</v>
      </c>
      <c r="C23" s="60">
        <v>-0.35081399657534401</v>
      </c>
      <c r="D23" s="60">
        <v>-3.2414245236921935E-2</v>
      </c>
      <c r="E23" s="60">
        <v>0</v>
      </c>
      <c r="F23" s="60">
        <v>0</v>
      </c>
      <c r="G23" s="60">
        <v>-0.38322824181226567</v>
      </c>
    </row>
    <row r="24" spans="1:7" ht="12" customHeight="1">
      <c r="A24" s="58">
        <f t="shared" si="0"/>
        <v>3</v>
      </c>
      <c r="B24" s="59" t="s">
        <v>120</v>
      </c>
      <c r="C24" s="60">
        <v>-5.6297427656235781</v>
      </c>
      <c r="D24" s="60">
        <v>-0.53989068190260381</v>
      </c>
      <c r="E24" s="60">
        <v>0</v>
      </c>
      <c r="F24" s="60">
        <v>0</v>
      </c>
      <c r="G24" s="60">
        <v>-6.1696334475261807</v>
      </c>
    </row>
    <row r="25" spans="1:7" ht="12" customHeight="1">
      <c r="A25" s="58">
        <f t="shared" si="0"/>
        <v>4</v>
      </c>
      <c r="B25" s="59" t="s">
        <v>121</v>
      </c>
      <c r="C25" s="60">
        <v>-6.5345976564758894</v>
      </c>
      <c r="D25" s="60">
        <v>-0.4951842597647208</v>
      </c>
      <c r="E25" s="60">
        <v>0</v>
      </c>
      <c r="F25" s="60">
        <v>0</v>
      </c>
      <c r="G25" s="60">
        <v>-7.0297819162406121</v>
      </c>
    </row>
    <row r="26" spans="1:7" ht="12" customHeight="1">
      <c r="A26" s="58">
        <f t="shared" si="0"/>
        <v>5</v>
      </c>
      <c r="B26" s="59" t="s">
        <v>34</v>
      </c>
      <c r="C26" s="60">
        <v>-7.9494433804396207</v>
      </c>
      <c r="D26" s="60">
        <v>-0.8222400400928479</v>
      </c>
      <c r="E26" s="60">
        <v>0</v>
      </c>
      <c r="F26" s="60">
        <v>0</v>
      </c>
      <c r="G26" s="60">
        <v>-8.7716834205324687</v>
      </c>
    </row>
    <row r="27" spans="1:7" ht="12" customHeight="1">
      <c r="A27" s="58">
        <f t="shared" si="0"/>
        <v>6</v>
      </c>
      <c r="B27" s="59" t="s">
        <v>86</v>
      </c>
      <c r="C27" s="60">
        <v>-8.0173013962000859</v>
      </c>
      <c r="D27" s="60">
        <v>-0.66789519949099985</v>
      </c>
      <c r="E27" s="60">
        <v>0</v>
      </c>
      <c r="F27" s="60">
        <v>0</v>
      </c>
      <c r="G27" s="60">
        <v>-8.685196595691087</v>
      </c>
    </row>
    <row r="28" spans="1:7" ht="12" customHeight="1">
      <c r="A28" s="61">
        <f t="shared" si="0"/>
        <v>7</v>
      </c>
      <c r="B28" s="62" t="s">
        <v>107</v>
      </c>
      <c r="C28" s="63">
        <v>-7.5580687020576729</v>
      </c>
      <c r="D28" s="63">
        <v>-2.7125902927960901</v>
      </c>
      <c r="E28" s="63">
        <v>0</v>
      </c>
      <c r="F28" s="63">
        <v>0</v>
      </c>
      <c r="G28" s="63">
        <v>-10.270658994853763</v>
      </c>
    </row>
    <row r="29" spans="1:7" ht="12" customHeight="1">
      <c r="A29" s="52"/>
      <c r="C29" s="64"/>
      <c r="D29" s="64"/>
      <c r="E29" s="64"/>
      <c r="F29" s="64"/>
      <c r="G29" s="64"/>
    </row>
    <row r="30" spans="1:7" ht="12" customHeight="1" thickBot="1">
      <c r="A30" s="65">
        <f>A28+1</f>
        <v>8</v>
      </c>
      <c r="B30" s="76" t="s">
        <v>112</v>
      </c>
      <c r="C30" s="67">
        <f>SUM(C22:C28)</f>
        <v>-43.548466547372193</v>
      </c>
      <c r="D30" s="67">
        <f>SUM(D22:D28)</f>
        <v>-5.2702147192841844</v>
      </c>
      <c r="E30" s="67">
        <f>SUM(E22:E28)</f>
        <v>0</v>
      </c>
      <c r="F30" s="67">
        <f>SUM(F22:F28)</f>
        <v>0</v>
      </c>
      <c r="G30" s="67">
        <f>SUM(G22:G28)</f>
        <v>-48.818681266656377</v>
      </c>
    </row>
    <row r="31" spans="1:7" ht="12" customHeight="1" thickTop="1">
      <c r="A31" s="58"/>
      <c r="B31" s="68"/>
      <c r="C31" s="60"/>
      <c r="D31" s="60"/>
      <c r="E31" s="60"/>
      <c r="F31" s="60"/>
      <c r="G31" s="60"/>
    </row>
    <row r="32" spans="1:7" ht="12" customHeight="1">
      <c r="A32" s="57"/>
      <c r="B32" s="49" t="s">
        <v>127</v>
      </c>
      <c r="C32" s="50"/>
      <c r="D32" s="50"/>
      <c r="E32" s="50"/>
      <c r="F32" s="50"/>
      <c r="G32" s="50"/>
    </row>
    <row r="33" spans="1:7" ht="12" customHeight="1">
      <c r="A33" s="57"/>
      <c r="B33" s="49"/>
      <c r="C33" s="50"/>
      <c r="D33" s="50"/>
      <c r="E33" s="50"/>
      <c r="F33" s="50"/>
      <c r="G33" s="50"/>
    </row>
    <row r="34" spans="1:7" ht="12" customHeight="1">
      <c r="A34" s="58">
        <f>A30+1</f>
        <v>9</v>
      </c>
      <c r="B34" s="69" t="s">
        <v>131</v>
      </c>
      <c r="C34" s="60">
        <v>-3.7429550684862964E-2</v>
      </c>
      <c r="D34" s="60">
        <v>-0.10268795958052226</v>
      </c>
      <c r="E34" s="60">
        <v>0</v>
      </c>
      <c r="F34" s="60">
        <v>0</v>
      </c>
      <c r="G34" s="60">
        <v>-0.14011751026538521</v>
      </c>
    </row>
    <row r="35" spans="1:7" ht="12" customHeight="1">
      <c r="A35" s="61">
        <f t="shared" ref="A35" si="1">A34+1</f>
        <v>10</v>
      </c>
      <c r="B35" s="62" t="s">
        <v>128</v>
      </c>
      <c r="C35" s="63">
        <v>-5.5269824751636165E-2</v>
      </c>
      <c r="D35" s="63">
        <v>-0.22655409746613406</v>
      </c>
      <c r="E35" s="63">
        <v>0</v>
      </c>
      <c r="F35" s="63">
        <v>0</v>
      </c>
      <c r="G35" s="63">
        <v>-0.28182392221777025</v>
      </c>
    </row>
    <row r="36" spans="1:7" ht="12" customHeight="1">
      <c r="A36" s="58"/>
      <c r="C36" s="44"/>
      <c r="D36" s="44"/>
      <c r="E36" s="44"/>
      <c r="F36" s="44"/>
      <c r="G36" s="44"/>
    </row>
    <row r="37" spans="1:7" ht="12" customHeight="1" thickBot="1">
      <c r="A37" s="65">
        <f>A35+1</f>
        <v>11</v>
      </c>
      <c r="B37" s="66" t="s">
        <v>87</v>
      </c>
      <c r="C37" s="67">
        <f>SUM(C34:C35)</f>
        <v>-9.2699375436499129E-2</v>
      </c>
      <c r="D37" s="67">
        <f>SUM(D34:D35)</f>
        <v>-0.32924205704665632</v>
      </c>
      <c r="E37" s="67">
        <f>SUM(E34:E35)</f>
        <v>0</v>
      </c>
      <c r="F37" s="67">
        <f>SUM(F34:F35)</f>
        <v>0</v>
      </c>
      <c r="G37" s="67">
        <f>SUM(G34:G35)</f>
        <v>-0.42194143248315547</v>
      </c>
    </row>
    <row r="38" spans="1:7" ht="12" customHeight="1" thickTop="1">
      <c r="A38" s="57"/>
      <c r="C38" s="50"/>
      <c r="D38" s="50"/>
      <c r="E38" s="50"/>
      <c r="F38" s="50"/>
      <c r="G38" s="50"/>
    </row>
    <row r="39" spans="1:7" ht="12" customHeight="1" thickBot="1">
      <c r="A39" s="70">
        <f>A37+1</f>
        <v>12</v>
      </c>
      <c r="B39" s="66" t="s">
        <v>112</v>
      </c>
      <c r="C39" s="45">
        <f>SUM(C30,C37)</f>
        <v>-43.641165922808689</v>
      </c>
      <c r="D39" s="45">
        <f>SUM(D30,D37)</f>
        <v>-5.5994567763308405</v>
      </c>
      <c r="E39" s="45">
        <f>SUM(E30,E37)</f>
        <v>0</v>
      </c>
      <c r="F39" s="45">
        <f>SUM(F30,F37)</f>
        <v>0</v>
      </c>
      <c r="G39" s="45">
        <f>SUM(G30,G37)</f>
        <v>-49.240622699139536</v>
      </c>
    </row>
    <row r="40" spans="1:7" ht="12" customHeight="1" thickTop="1"/>
    <row r="41" spans="1:7" ht="12" customHeight="1">
      <c r="A41" s="58"/>
      <c r="B41" s="49" t="s">
        <v>113</v>
      </c>
      <c r="C41" s="64"/>
      <c r="D41" s="64"/>
      <c r="E41" s="64"/>
      <c r="F41" s="64"/>
      <c r="G41" s="64"/>
    </row>
    <row r="42" spans="1:7" ht="12" customHeight="1">
      <c r="A42" s="58"/>
      <c r="C42" s="64"/>
      <c r="D42" s="64"/>
      <c r="E42" s="64"/>
      <c r="F42" s="64"/>
      <c r="G42" s="64"/>
    </row>
    <row r="43" spans="1:7" ht="12" customHeight="1">
      <c r="A43" s="58">
        <f>A39+1</f>
        <v>13</v>
      </c>
      <c r="B43" s="59" t="s">
        <v>31</v>
      </c>
      <c r="C43" s="60">
        <v>-13.542073440773407</v>
      </c>
      <c r="D43" s="60">
        <v>-0.77975331673499992</v>
      </c>
      <c r="E43" s="60">
        <v>0</v>
      </c>
      <c r="F43" s="60">
        <v>0</v>
      </c>
      <c r="G43" s="60">
        <v>-14.321826757508397</v>
      </c>
    </row>
    <row r="44" spans="1:7" ht="12" customHeight="1">
      <c r="A44" s="58">
        <f t="shared" ref="A44:A47" si="2">A43+1</f>
        <v>14</v>
      </c>
      <c r="B44" s="59" t="s">
        <v>32</v>
      </c>
      <c r="C44" s="60">
        <v>-14.740374261170972</v>
      </c>
      <c r="D44" s="60">
        <v>-0.76087541782281676</v>
      </c>
      <c r="E44" s="60">
        <v>0</v>
      </c>
      <c r="F44" s="60">
        <v>0</v>
      </c>
      <c r="G44" s="60">
        <v>-15.501249678993787</v>
      </c>
    </row>
    <row r="45" spans="1:7" ht="12" customHeight="1">
      <c r="A45" s="58">
        <f t="shared" si="2"/>
        <v>15</v>
      </c>
      <c r="B45" s="59" t="s">
        <v>55</v>
      </c>
      <c r="C45" s="60">
        <v>-54.546809269673645</v>
      </c>
      <c r="D45" s="60">
        <v>-3.7852733595030799</v>
      </c>
      <c r="E45" s="60">
        <v>1.3895333333333332E-2</v>
      </c>
      <c r="F45" s="60">
        <v>0</v>
      </c>
      <c r="G45" s="60">
        <v>-58.318187295843387</v>
      </c>
    </row>
    <row r="46" spans="1:7" ht="12" customHeight="1">
      <c r="A46" s="58">
        <f t="shared" si="2"/>
        <v>16</v>
      </c>
      <c r="B46" s="69" t="s">
        <v>34</v>
      </c>
      <c r="C46" s="60">
        <v>-74.465212933201073</v>
      </c>
      <c r="D46" s="60">
        <v>-4.4523910984594206</v>
      </c>
      <c r="E46" s="60">
        <v>0.50977804000000004</v>
      </c>
      <c r="F46" s="60">
        <v>0</v>
      </c>
      <c r="G46" s="60">
        <v>-78.407825991660459</v>
      </c>
    </row>
    <row r="47" spans="1:7" ht="12" customHeight="1">
      <c r="A47" s="61">
        <f t="shared" si="2"/>
        <v>17</v>
      </c>
      <c r="B47" s="77" t="s">
        <v>35</v>
      </c>
      <c r="C47" s="63">
        <v>-15.784108355848469</v>
      </c>
      <c r="D47" s="63">
        <v>-0.66695016998357026</v>
      </c>
      <c r="E47" s="63">
        <v>0</v>
      </c>
      <c r="F47" s="63">
        <v>0</v>
      </c>
      <c r="G47" s="63">
        <v>-16.451058525832043</v>
      </c>
    </row>
    <row r="48" spans="1:7" ht="12" customHeight="1">
      <c r="A48" s="52"/>
      <c r="C48" s="64"/>
      <c r="D48" s="64"/>
      <c r="E48" s="64"/>
      <c r="F48" s="64"/>
      <c r="G48" s="64"/>
    </row>
    <row r="49" spans="1:7" ht="12" customHeight="1" thickBot="1">
      <c r="A49" s="65">
        <f>A47+1</f>
        <v>18</v>
      </c>
      <c r="B49" s="66" t="s">
        <v>87</v>
      </c>
      <c r="C49" s="67">
        <f>SUM(C43:C47)</f>
        <v>-173.07857826066757</v>
      </c>
      <c r="D49" s="67">
        <f>SUM(D43:D47)</f>
        <v>-10.445243362503888</v>
      </c>
      <c r="E49" s="67">
        <f>SUM(E43:E47)</f>
        <v>0.52367337333333341</v>
      </c>
      <c r="F49" s="67">
        <f>SUM(F43:F47)</f>
        <v>0</v>
      </c>
      <c r="G49" s="67">
        <f>SUM(G43:G47)</f>
        <v>-183.00014824983808</v>
      </c>
    </row>
    <row r="50" spans="1:7" ht="12" customHeight="1" thickTop="1">
      <c r="A50" s="58"/>
      <c r="C50" s="64"/>
      <c r="D50" s="64"/>
      <c r="E50" s="64"/>
      <c r="F50" s="64"/>
      <c r="G50" s="64"/>
    </row>
    <row r="51" spans="1:7" ht="12" customHeight="1">
      <c r="A51" s="58"/>
      <c r="B51" s="49" t="s">
        <v>114</v>
      </c>
      <c r="C51" s="64"/>
      <c r="D51" s="64"/>
      <c r="E51" s="64"/>
      <c r="F51" s="64"/>
      <c r="G51" s="64"/>
    </row>
    <row r="52" spans="1:7" ht="12" customHeight="1">
      <c r="A52" s="58"/>
      <c r="C52" s="64"/>
      <c r="D52" s="64"/>
      <c r="E52" s="64"/>
      <c r="F52" s="64"/>
      <c r="G52" s="64"/>
    </row>
    <row r="53" spans="1:7" ht="12" customHeight="1">
      <c r="A53" s="58">
        <f>A49+1</f>
        <v>19</v>
      </c>
      <c r="B53" s="59" t="s">
        <v>39</v>
      </c>
      <c r="C53" s="60">
        <v>-0.70508072617899786</v>
      </c>
      <c r="D53" s="60">
        <v>-7.0098071196768599E-2</v>
      </c>
      <c r="E53" s="60">
        <v>3.6834943453333338E-3</v>
      </c>
      <c r="F53" s="60">
        <v>0</v>
      </c>
      <c r="G53" s="60">
        <v>-0.77149530303043301</v>
      </c>
    </row>
    <row r="54" spans="1:7" ht="12" customHeight="1">
      <c r="A54" s="58">
        <f t="shared" ref="A54:A60" si="3">A53+1</f>
        <v>20</v>
      </c>
      <c r="B54" s="69" t="s">
        <v>89</v>
      </c>
      <c r="C54" s="60">
        <v>-0.25397408185528625</v>
      </c>
      <c r="D54" s="60">
        <v>-2.4784117793332883E-2</v>
      </c>
      <c r="E54" s="60">
        <v>6.8526231941762735E-3</v>
      </c>
      <c r="F54" s="60">
        <v>0</v>
      </c>
      <c r="G54" s="60">
        <v>-0.2719055764544428</v>
      </c>
    </row>
    <row r="55" spans="1:7" ht="12" customHeight="1">
      <c r="A55" s="58">
        <f t="shared" si="3"/>
        <v>21</v>
      </c>
      <c r="B55" s="69" t="s">
        <v>41</v>
      </c>
      <c r="C55" s="60">
        <v>-2.4274605444054664</v>
      </c>
      <c r="D55" s="60">
        <v>-0.37953574594617107</v>
      </c>
      <c r="E55" s="60">
        <v>0.54983988865950706</v>
      </c>
      <c r="F55" s="60">
        <v>0</v>
      </c>
      <c r="G55" s="60">
        <v>-2.2571564016921313</v>
      </c>
    </row>
    <row r="56" spans="1:7" ht="12" customHeight="1">
      <c r="A56" s="58">
        <f t="shared" si="3"/>
        <v>22</v>
      </c>
      <c r="B56" s="69" t="s">
        <v>58</v>
      </c>
      <c r="C56" s="60">
        <v>-2.3224371451799275</v>
      </c>
      <c r="D56" s="60">
        <v>-0.34308164557893567</v>
      </c>
      <c r="E56" s="60">
        <v>0.18084711416372226</v>
      </c>
      <c r="F56" s="60">
        <v>-7.8101473281979847E-2</v>
      </c>
      <c r="G56" s="60">
        <v>-2.5627731498771205</v>
      </c>
    </row>
    <row r="57" spans="1:7" ht="12" customHeight="1">
      <c r="A57" s="58">
        <f t="shared" si="3"/>
        <v>23</v>
      </c>
      <c r="B57" s="59" t="s">
        <v>43</v>
      </c>
      <c r="C57" s="60">
        <v>-0.269551112452179</v>
      </c>
      <c r="D57" s="60">
        <v>-5.5308450353232549E-2</v>
      </c>
      <c r="E57" s="60">
        <v>2.7362141325328469E-2</v>
      </c>
      <c r="F57" s="60">
        <v>0</v>
      </c>
      <c r="G57" s="60">
        <v>-0.29749742148008307</v>
      </c>
    </row>
    <row r="58" spans="1:7" ht="12" customHeight="1">
      <c r="A58" s="58">
        <f t="shared" si="3"/>
        <v>24</v>
      </c>
      <c r="B58" s="69" t="s">
        <v>90</v>
      </c>
      <c r="C58" s="60">
        <v>-0.71657705378293401</v>
      </c>
      <c r="D58" s="60">
        <v>-9.9495818788751744E-2</v>
      </c>
      <c r="E58" s="60">
        <v>4.8497623411402811E-2</v>
      </c>
      <c r="F58" s="60">
        <v>0</v>
      </c>
      <c r="G58" s="60">
        <v>-0.76757524916028297</v>
      </c>
    </row>
    <row r="59" spans="1:7" ht="12" customHeight="1">
      <c r="A59" s="58">
        <f t="shared" si="3"/>
        <v>25</v>
      </c>
      <c r="B59" s="69" t="s">
        <v>74</v>
      </c>
      <c r="C59" s="60">
        <v>-6.5269168789574006E-2</v>
      </c>
      <c r="D59" s="60">
        <v>-7.15009663710405E-3</v>
      </c>
      <c r="E59" s="60">
        <v>0</v>
      </c>
      <c r="F59" s="60">
        <v>0</v>
      </c>
      <c r="G59" s="60">
        <v>-7.2419265426678037E-2</v>
      </c>
    </row>
    <row r="60" spans="1:7" ht="12" customHeight="1">
      <c r="A60" s="61">
        <f t="shared" si="3"/>
        <v>26</v>
      </c>
      <c r="B60" s="77" t="s">
        <v>64</v>
      </c>
      <c r="C60" s="63">
        <v>-0.22622603050347848</v>
      </c>
      <c r="D60" s="63">
        <v>-2.8578776918235373E-2</v>
      </c>
      <c r="E60" s="63">
        <v>3.9287103703068066E-2</v>
      </c>
      <c r="F60" s="63">
        <v>0</v>
      </c>
      <c r="G60" s="63">
        <v>-0.21551770371864573</v>
      </c>
    </row>
    <row r="61" spans="1:7" ht="12" customHeight="1">
      <c r="A61" s="58"/>
      <c r="B61" s="69"/>
      <c r="C61" s="60"/>
      <c r="D61" s="60"/>
      <c r="E61" s="60"/>
      <c r="F61" s="60"/>
      <c r="G61" s="60"/>
    </row>
    <row r="62" spans="1:7" ht="12" customHeight="1" thickBot="1">
      <c r="A62" s="65">
        <f>A60+1</f>
        <v>27</v>
      </c>
      <c r="B62" s="66" t="s">
        <v>87</v>
      </c>
      <c r="C62" s="67">
        <f>SUM(C53:C60)</f>
        <v>-6.9865758631478432</v>
      </c>
      <c r="D62" s="67">
        <f>SUM(D53:D60)</f>
        <v>-1.0080327232125319</v>
      </c>
      <c r="E62" s="67">
        <f>SUM(E53:E60)</f>
        <v>0.85636998880253823</v>
      </c>
      <c r="F62" s="67">
        <f>SUM(F53:F60)</f>
        <v>-7.8101473281979847E-2</v>
      </c>
      <c r="G62" s="67">
        <f>SUM(G53:G60)</f>
        <v>-7.2163400708398155</v>
      </c>
    </row>
    <row r="63" spans="1:7" ht="12" customHeight="1" thickTop="1">
      <c r="A63" s="58"/>
      <c r="C63" s="64"/>
      <c r="D63" s="64"/>
      <c r="E63" s="64"/>
      <c r="F63" s="64"/>
      <c r="G63" s="64"/>
    </row>
    <row r="64" spans="1:7" ht="12" customHeight="1" thickBot="1">
      <c r="A64" s="65">
        <f>A62+1</f>
        <v>28</v>
      </c>
      <c r="B64" s="66" t="s">
        <v>116</v>
      </c>
      <c r="C64" s="67">
        <f>SUM(C49,C62)</f>
        <v>-180.0651541238154</v>
      </c>
      <c r="D64" s="67">
        <f>SUM(D49,D62)</f>
        <v>-11.45327608571642</v>
      </c>
      <c r="E64" s="67">
        <f>SUM(E49,E62)</f>
        <v>1.3800433621358716</v>
      </c>
      <c r="F64" s="67">
        <f>SUM(F49,F62)</f>
        <v>-7.8101473281979847E-2</v>
      </c>
      <c r="G64" s="67">
        <f>SUM(G49,G62)</f>
        <v>-190.21648832067788</v>
      </c>
    </row>
    <row r="65" spans="1:7" ht="12" customHeight="1" thickTop="1"/>
    <row r="66" spans="1:7" ht="12" customHeight="1" thickBot="1">
      <c r="A66" s="70">
        <f>A64+1</f>
        <v>29</v>
      </c>
      <c r="B66" s="66" t="s">
        <v>117</v>
      </c>
      <c r="C66" s="67">
        <f>SUM(C39,C64)</f>
        <v>-223.70632004662409</v>
      </c>
      <c r="D66" s="67">
        <f t="shared" ref="D66:G66" si="4">SUM(D39,D64)</f>
        <v>-17.052732862047261</v>
      </c>
      <c r="E66" s="67">
        <f t="shared" si="4"/>
        <v>1.3800433621358716</v>
      </c>
      <c r="F66" s="67">
        <f t="shared" si="4"/>
        <v>-7.8101473281979847E-2</v>
      </c>
      <c r="G66" s="67">
        <f t="shared" si="4"/>
        <v>-239.45711101981743</v>
      </c>
    </row>
    <row r="67" spans="1:7" ht="12" customHeight="1" thickTop="1"/>
    <row r="68" spans="1:7" ht="12" customHeight="1">
      <c r="B68" s="51" t="s">
        <v>132</v>
      </c>
    </row>
    <row r="69" spans="1:7" ht="12" customHeight="1">
      <c r="B69" s="51" t="s">
        <v>133</v>
      </c>
    </row>
  </sheetData>
  <mergeCells count="3">
    <mergeCell ref="A8:G8"/>
    <mergeCell ref="A9:G9"/>
    <mergeCell ref="A10:G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0F85-C9D9-4F14-9027-96CEC8EFF762}">
  <dimension ref="A6:F54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5" width="9.140625" style="51"/>
    <col min="6" max="6" width="9.140625" style="51" customWidth="1"/>
    <col min="7" max="16384" width="9.140625" style="51"/>
  </cols>
  <sheetData>
    <row r="6" spans="1:6" ht="12" customHeight="1">
      <c r="A6" s="71"/>
      <c r="B6" s="71"/>
      <c r="C6" s="71"/>
      <c r="D6" s="71"/>
      <c r="E6" s="71"/>
      <c r="F6" s="71"/>
    </row>
    <row r="7" spans="1:6" ht="12" customHeight="1">
      <c r="A7" s="71"/>
      <c r="B7" s="71"/>
      <c r="C7" s="71"/>
      <c r="D7" s="71"/>
      <c r="E7" s="71"/>
      <c r="F7" s="71"/>
    </row>
    <row r="8" spans="1:6" ht="12" customHeight="1">
      <c r="A8" s="133" t="s">
        <v>108</v>
      </c>
      <c r="B8" s="133"/>
      <c r="C8" s="133"/>
      <c r="D8" s="133"/>
      <c r="E8" s="133"/>
      <c r="F8" s="133"/>
    </row>
    <row r="9" spans="1:6" ht="12" customHeight="1">
      <c r="A9" s="133" t="s">
        <v>78</v>
      </c>
      <c r="B9" s="133"/>
      <c r="C9" s="133"/>
      <c r="D9" s="133"/>
      <c r="E9" s="133"/>
      <c r="F9" s="133"/>
    </row>
    <row r="10" spans="1:6" ht="12" customHeight="1">
      <c r="A10" s="133" t="s">
        <v>134</v>
      </c>
      <c r="B10" s="133"/>
      <c r="C10" s="133"/>
      <c r="D10" s="133"/>
      <c r="E10" s="133"/>
      <c r="F10" s="133"/>
    </row>
    <row r="13" spans="1:6" ht="12" customHeight="1">
      <c r="C13" s="52"/>
      <c r="D13" s="52"/>
      <c r="E13" s="52"/>
      <c r="F13" s="52"/>
    </row>
    <row r="15" spans="1:6" ht="12" customHeight="1">
      <c r="C15" s="52" t="s">
        <v>80</v>
      </c>
      <c r="D15" s="52"/>
      <c r="E15" s="52"/>
      <c r="F15" s="52" t="s">
        <v>81</v>
      </c>
    </row>
    <row r="16" spans="1:6" ht="12" customHeight="1">
      <c r="A16" s="52" t="s">
        <v>5</v>
      </c>
      <c r="C16" s="52" t="s">
        <v>6</v>
      </c>
      <c r="D16" s="52"/>
      <c r="E16" s="52"/>
      <c r="F16" s="52" t="s">
        <v>6</v>
      </c>
    </row>
    <row r="17" spans="1:6" ht="12" customHeight="1">
      <c r="A17" s="54" t="s">
        <v>11</v>
      </c>
      <c r="B17" s="53" t="s">
        <v>82</v>
      </c>
      <c r="C17" s="56" t="s">
        <v>130</v>
      </c>
      <c r="D17" s="54" t="s">
        <v>4</v>
      </c>
      <c r="E17" s="54" t="s">
        <v>16</v>
      </c>
      <c r="F17" s="56" t="s">
        <v>135</v>
      </c>
    </row>
    <row r="18" spans="1:6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</row>
    <row r="19" spans="1:6" ht="12" customHeight="1">
      <c r="A19" s="57"/>
      <c r="C19" s="50"/>
      <c r="D19" s="50"/>
      <c r="E19" s="50"/>
      <c r="F19" s="50"/>
    </row>
    <row r="20" spans="1:6" ht="12" customHeight="1">
      <c r="A20" s="57"/>
      <c r="B20" s="49" t="s">
        <v>136</v>
      </c>
      <c r="C20" s="50"/>
      <c r="D20" s="50"/>
      <c r="E20" s="50"/>
      <c r="F20" s="50"/>
    </row>
    <row r="21" spans="1:6" ht="12" customHeight="1">
      <c r="A21" s="57"/>
      <c r="B21" s="49"/>
      <c r="C21" s="50"/>
      <c r="D21" s="50"/>
      <c r="E21" s="50"/>
      <c r="F21" s="50"/>
    </row>
    <row r="22" spans="1:6" ht="12" customHeight="1">
      <c r="A22" s="58">
        <v>1</v>
      </c>
      <c r="B22" s="59" t="s">
        <v>29</v>
      </c>
      <c r="C22" s="60">
        <v>9.2055499701471764</v>
      </c>
      <c r="D22" s="60">
        <v>0.97893841565674034</v>
      </c>
      <c r="E22" s="60">
        <v>0</v>
      </c>
      <c r="F22" s="60">
        <v>10.184488385803917</v>
      </c>
    </row>
    <row r="23" spans="1:6" ht="12" customHeight="1">
      <c r="A23" s="58">
        <f t="shared" ref="A23:A30" si="0">A22+1</f>
        <v>2</v>
      </c>
      <c r="B23" s="59" t="s">
        <v>31</v>
      </c>
      <c r="C23" s="60">
        <v>47.132846890000003</v>
      </c>
      <c r="D23" s="60">
        <v>0</v>
      </c>
      <c r="E23" s="60">
        <v>0</v>
      </c>
      <c r="F23" s="60">
        <v>47.132846890000003</v>
      </c>
    </row>
    <row r="24" spans="1:6" ht="12" customHeight="1">
      <c r="A24" s="58">
        <f t="shared" si="0"/>
        <v>3</v>
      </c>
      <c r="B24" s="59" t="s">
        <v>32</v>
      </c>
      <c r="C24" s="60">
        <v>28.033038615859528</v>
      </c>
      <c r="D24" s="60">
        <v>0.13486894737138122</v>
      </c>
      <c r="E24" s="60">
        <v>0</v>
      </c>
      <c r="F24" s="60">
        <v>28.167907563230912</v>
      </c>
    </row>
    <row r="25" spans="1:6" ht="12" customHeight="1">
      <c r="A25" s="58">
        <f t="shared" si="0"/>
        <v>4</v>
      </c>
      <c r="B25" s="59" t="s">
        <v>120</v>
      </c>
      <c r="C25" s="60">
        <v>157.88246871948829</v>
      </c>
      <c r="D25" s="60">
        <v>10.98035184874044</v>
      </c>
      <c r="E25" s="60">
        <v>-1.3895333333333332E-2</v>
      </c>
      <c r="F25" s="60">
        <v>168.84892523489538</v>
      </c>
    </row>
    <row r="26" spans="1:6" ht="12" customHeight="1">
      <c r="A26" s="58">
        <f t="shared" si="0"/>
        <v>5</v>
      </c>
      <c r="B26" s="59" t="s">
        <v>121</v>
      </c>
      <c r="C26" s="60">
        <v>103.84711978134985</v>
      </c>
      <c r="D26" s="60">
        <v>4.603571662029994</v>
      </c>
      <c r="E26" s="60">
        <v>0</v>
      </c>
      <c r="F26" s="60">
        <v>108.45069144337981</v>
      </c>
    </row>
    <row r="27" spans="1:6" ht="12" customHeight="1">
      <c r="A27" s="58">
        <f t="shared" si="0"/>
        <v>6</v>
      </c>
      <c r="B27" s="59" t="s">
        <v>34</v>
      </c>
      <c r="C27" s="60">
        <v>211.4207084656309</v>
      </c>
      <c r="D27" s="60">
        <v>10.403619853062795</v>
      </c>
      <c r="E27" s="60">
        <v>-0.50977804000000004</v>
      </c>
      <c r="F27" s="60">
        <v>221.31455027869376</v>
      </c>
    </row>
    <row r="28" spans="1:6" ht="12" customHeight="1">
      <c r="A28" s="58">
        <f t="shared" si="0"/>
        <v>7</v>
      </c>
      <c r="B28" s="59" t="s">
        <v>86</v>
      </c>
      <c r="C28" s="60">
        <v>56.356097490093326</v>
      </c>
      <c r="D28" s="60">
        <v>2.0514439739200001</v>
      </c>
      <c r="E28" s="60">
        <v>0</v>
      </c>
      <c r="F28" s="60">
        <v>58.407541464013327</v>
      </c>
    </row>
    <row r="29" spans="1:6" ht="12" customHeight="1">
      <c r="A29" s="58">
        <f t="shared" si="0"/>
        <v>8</v>
      </c>
      <c r="B29" s="59" t="s">
        <v>36</v>
      </c>
      <c r="C29" s="60">
        <v>35.967777036666668</v>
      </c>
      <c r="D29" s="60">
        <v>0</v>
      </c>
      <c r="E29" s="60">
        <v>-7.186092333333334E-2</v>
      </c>
      <c r="F29" s="60">
        <v>35.895916113333335</v>
      </c>
    </row>
    <row r="30" spans="1:6" ht="12" customHeight="1">
      <c r="A30" s="61">
        <f t="shared" si="0"/>
        <v>9</v>
      </c>
      <c r="B30" s="62" t="s">
        <v>104</v>
      </c>
      <c r="C30" s="63">
        <v>13.30507257</v>
      </c>
      <c r="D30" s="63">
        <v>0</v>
      </c>
      <c r="E30" s="63">
        <v>0</v>
      </c>
      <c r="F30" s="63">
        <v>13.30507257</v>
      </c>
    </row>
    <row r="31" spans="1:6" ht="12" customHeight="1">
      <c r="A31" s="72"/>
      <c r="B31" s="73"/>
      <c r="C31" s="74"/>
      <c r="D31" s="74"/>
      <c r="E31" s="74"/>
      <c r="F31" s="74"/>
    </row>
    <row r="32" spans="1:6" ht="12" customHeight="1" thickBot="1">
      <c r="A32" s="70">
        <f>A30+1</f>
        <v>10</v>
      </c>
      <c r="B32" s="66" t="s">
        <v>87</v>
      </c>
      <c r="C32" s="67">
        <f>SUM(C22:C30)</f>
        <v>663.15067953923585</v>
      </c>
      <c r="D32" s="67">
        <f t="shared" ref="D32:F32" si="1">SUM(D22:D30)</f>
        <v>29.152794700781349</v>
      </c>
      <c r="E32" s="67">
        <f t="shared" si="1"/>
        <v>-0.5955342966666668</v>
      </c>
      <c r="F32" s="67">
        <f t="shared" si="1"/>
        <v>691.70793994335042</v>
      </c>
    </row>
    <row r="33" spans="1:6" ht="12" customHeight="1" thickTop="1">
      <c r="A33" s="57"/>
      <c r="C33" s="50"/>
      <c r="D33" s="50"/>
      <c r="E33" s="50"/>
      <c r="F33" s="50"/>
    </row>
    <row r="34" spans="1:6" ht="12" customHeight="1">
      <c r="A34" s="57"/>
      <c r="B34" s="49" t="s">
        <v>137</v>
      </c>
      <c r="C34" s="50"/>
      <c r="D34" s="50"/>
      <c r="E34" s="50"/>
      <c r="F34" s="50"/>
    </row>
    <row r="35" spans="1:6" ht="12" customHeight="1">
      <c r="A35" s="57"/>
      <c r="B35" s="49"/>
      <c r="C35" s="50"/>
      <c r="D35" s="50"/>
      <c r="E35" s="50"/>
      <c r="F35" s="50"/>
    </row>
    <row r="36" spans="1:6" ht="12" customHeight="1">
      <c r="A36" s="58">
        <f>A32+1</f>
        <v>11</v>
      </c>
      <c r="B36" s="69" t="s">
        <v>131</v>
      </c>
      <c r="C36" s="60">
        <v>7.2590711386330637</v>
      </c>
      <c r="D36" s="60">
        <v>7.2886067079495955</v>
      </c>
      <c r="E36" s="60">
        <v>0</v>
      </c>
      <c r="F36" s="60">
        <v>14.547677846582658</v>
      </c>
    </row>
    <row r="37" spans="1:6" ht="12" customHeight="1">
      <c r="A37" s="58">
        <f t="shared" ref="A37:A47" si="2">A36+1</f>
        <v>12</v>
      </c>
      <c r="B37" s="69" t="s">
        <v>128</v>
      </c>
      <c r="C37" s="60">
        <v>30.872086902420811</v>
      </c>
      <c r="D37" s="60">
        <v>5.1237510836875169</v>
      </c>
      <c r="E37" s="60">
        <v>0</v>
      </c>
      <c r="F37" s="60">
        <v>35.995837986108327</v>
      </c>
    </row>
    <row r="38" spans="1:6" ht="12" customHeight="1">
      <c r="A38" s="58">
        <f t="shared" si="2"/>
        <v>13</v>
      </c>
      <c r="B38" s="59" t="s">
        <v>29</v>
      </c>
      <c r="C38" s="60">
        <v>3.3302888691300006E-2</v>
      </c>
      <c r="D38" s="60">
        <v>2.5640455203000005E-2</v>
      </c>
      <c r="E38" s="60">
        <v>0</v>
      </c>
      <c r="F38" s="60">
        <v>5.8943343894300011E-2</v>
      </c>
    </row>
    <row r="39" spans="1:6" ht="12" customHeight="1">
      <c r="A39" s="58">
        <f t="shared" si="2"/>
        <v>14</v>
      </c>
      <c r="B39" s="59" t="s">
        <v>32</v>
      </c>
      <c r="C39" s="60">
        <v>9.8232112357077952</v>
      </c>
      <c r="D39" s="60">
        <v>1.11922965886543</v>
      </c>
      <c r="E39" s="60">
        <v>-3.6834943453333338E-3</v>
      </c>
      <c r="F39" s="60">
        <v>10.938757400227892</v>
      </c>
    </row>
    <row r="40" spans="1:6" ht="12" customHeight="1">
      <c r="A40" s="58">
        <f t="shared" si="2"/>
        <v>15</v>
      </c>
      <c r="B40" s="69" t="s">
        <v>89</v>
      </c>
      <c r="C40" s="60">
        <v>1.0321918777310115</v>
      </c>
      <c r="D40" s="60">
        <v>0.10332469655840076</v>
      </c>
      <c r="E40" s="60">
        <v>-2.7124975594176277E-2</v>
      </c>
      <c r="F40" s="60">
        <v>1.1083915986952362</v>
      </c>
    </row>
    <row r="41" spans="1:6" ht="12" customHeight="1">
      <c r="A41" s="58">
        <f t="shared" si="2"/>
        <v>16</v>
      </c>
      <c r="B41" s="69" t="s">
        <v>58</v>
      </c>
      <c r="C41" s="60">
        <v>4.5209025046319393</v>
      </c>
      <c r="D41" s="60">
        <v>0.47748794410525025</v>
      </c>
      <c r="E41" s="60">
        <v>-0.21406059693872226</v>
      </c>
      <c r="F41" s="60">
        <v>4.784329851798466</v>
      </c>
    </row>
    <row r="42" spans="1:6" ht="12" customHeight="1">
      <c r="A42" s="58">
        <f t="shared" si="2"/>
        <v>17</v>
      </c>
      <c r="B42" s="59" t="s">
        <v>43</v>
      </c>
      <c r="C42" s="60">
        <v>1.5114722087033103</v>
      </c>
      <c r="D42" s="60">
        <v>0.12729419831728875</v>
      </c>
      <c r="E42" s="60">
        <v>-3.2021750625328478E-2</v>
      </c>
      <c r="F42" s="60">
        <v>1.6067446563952705</v>
      </c>
    </row>
    <row r="43" spans="1:6" ht="12" customHeight="1">
      <c r="A43" s="58">
        <f t="shared" si="2"/>
        <v>18</v>
      </c>
      <c r="B43" s="69" t="s">
        <v>90</v>
      </c>
      <c r="C43" s="60">
        <v>2.7788585351927599</v>
      </c>
      <c r="D43" s="60">
        <v>0.22512150609385304</v>
      </c>
      <c r="E43" s="60">
        <v>-0.10147629688640281</v>
      </c>
      <c r="F43" s="60">
        <v>2.9025037444002106</v>
      </c>
    </row>
    <row r="44" spans="1:6" ht="12" customHeight="1">
      <c r="A44" s="58">
        <f t="shared" si="2"/>
        <v>19</v>
      </c>
      <c r="B44" s="69" t="s">
        <v>138</v>
      </c>
      <c r="C44" s="60">
        <v>0.40790189663799398</v>
      </c>
      <c r="D44" s="60">
        <v>1.1171488781515332E-2</v>
      </c>
      <c r="E44" s="60">
        <v>-3.9287103703068066E-2</v>
      </c>
      <c r="F44" s="60">
        <v>0.37978628171644119</v>
      </c>
    </row>
    <row r="45" spans="1:6" ht="12" customHeight="1">
      <c r="A45" s="58">
        <f t="shared" si="2"/>
        <v>20</v>
      </c>
      <c r="B45" s="69" t="s">
        <v>139</v>
      </c>
      <c r="C45" s="60">
        <v>1.3794097653337889</v>
      </c>
      <c r="D45" s="60">
        <v>0.63452627859645039</v>
      </c>
      <c r="E45" s="60">
        <v>-0.18537124935417396</v>
      </c>
      <c r="F45" s="60">
        <v>1.8285647945760655</v>
      </c>
    </row>
    <row r="46" spans="1:6" ht="12" customHeight="1">
      <c r="A46" s="58">
        <f t="shared" si="2"/>
        <v>21</v>
      </c>
      <c r="B46" s="69" t="s">
        <v>140</v>
      </c>
      <c r="C46" s="60">
        <v>7.6209785160044365</v>
      </c>
      <c r="D46" s="60">
        <v>1.4013854533540138</v>
      </c>
      <c r="E46" s="60">
        <v>-1.4330681883303329</v>
      </c>
      <c r="F46" s="60">
        <v>7.5892957810281176</v>
      </c>
    </row>
    <row r="47" spans="1:6" ht="12" customHeight="1">
      <c r="A47" s="61">
        <f t="shared" si="2"/>
        <v>22</v>
      </c>
      <c r="B47" s="62" t="s">
        <v>141</v>
      </c>
      <c r="C47" s="63">
        <v>2.1447070181829999</v>
      </c>
      <c r="D47" s="63">
        <v>0</v>
      </c>
      <c r="E47" s="63">
        <v>0</v>
      </c>
      <c r="F47" s="63">
        <v>2.1447070181829999</v>
      </c>
    </row>
    <row r="48" spans="1:6" ht="12" customHeight="1">
      <c r="A48" s="75"/>
      <c r="C48" s="44"/>
      <c r="D48" s="44"/>
      <c r="E48" s="44"/>
      <c r="F48" s="44"/>
    </row>
    <row r="49" spans="1:6" ht="12" customHeight="1" thickBot="1">
      <c r="A49" s="70">
        <f>A47+1</f>
        <v>23</v>
      </c>
      <c r="B49" s="66" t="s">
        <v>87</v>
      </c>
      <c r="C49" s="45">
        <f>SUM(C36:C47)</f>
        <v>69.384094487871209</v>
      </c>
      <c r="D49" s="45">
        <f>SUM(D36:D47)</f>
        <v>16.537539471512318</v>
      </c>
      <c r="E49" s="45">
        <f>SUM(E36:E47)</f>
        <v>-2.0360936557775382</v>
      </c>
      <c r="F49" s="45">
        <f>SUM(F36:F47)</f>
        <v>83.885540303605964</v>
      </c>
    </row>
    <row r="50" spans="1:6" ht="12" customHeight="1" thickTop="1">
      <c r="A50" s="57"/>
      <c r="C50" s="50"/>
      <c r="D50" s="50"/>
      <c r="E50" s="50"/>
      <c r="F50" s="50"/>
    </row>
    <row r="51" spans="1:6" ht="12" customHeight="1" thickBot="1">
      <c r="A51" s="70">
        <f>A49+1</f>
        <v>24</v>
      </c>
      <c r="B51" s="66" t="s">
        <v>117</v>
      </c>
      <c r="C51" s="45">
        <f>SUM(C32,C49)</f>
        <v>732.53477402710701</v>
      </c>
      <c r="D51" s="45">
        <f>SUM(D32,D49)</f>
        <v>45.690334172293667</v>
      </c>
      <c r="E51" s="45">
        <f>SUM(E32,E49)</f>
        <v>-2.6316279524442052</v>
      </c>
      <c r="F51" s="45">
        <f>SUM(F32,F49)</f>
        <v>775.59348024695635</v>
      </c>
    </row>
    <row r="52" spans="1:6" ht="12" customHeight="1" thickTop="1"/>
    <row r="53" spans="1:6" ht="12" customHeight="1">
      <c r="B53" s="51" t="s">
        <v>122</v>
      </c>
    </row>
    <row r="54" spans="1:6" ht="12" customHeight="1">
      <c r="B54" s="51" t="s">
        <v>142</v>
      </c>
    </row>
  </sheetData>
  <mergeCells count="3">
    <mergeCell ref="A8:F8"/>
    <mergeCell ref="A9:F9"/>
    <mergeCell ref="A10:F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D078-960C-4809-B281-7EA9183B1A21}">
  <dimension ref="A8:G51"/>
  <sheetViews>
    <sheetView view="pageLayout" zoomScaleNormal="100" workbookViewId="0">
      <selection activeCell="U6" sqref="U6"/>
    </sheetView>
  </sheetViews>
  <sheetFormatPr defaultColWidth="9.140625" defaultRowHeight="12" customHeight="1"/>
  <cols>
    <col min="1" max="1" width="3.85546875" style="51" bestFit="1" customWidth="1"/>
    <col min="2" max="2" width="34.5703125" style="51" customWidth="1"/>
    <col min="3" max="3" width="9.140625" style="51" customWidth="1"/>
    <col min="4" max="16384" width="9.140625" style="51"/>
  </cols>
  <sheetData>
    <row r="8" spans="1:7" ht="12" customHeight="1">
      <c r="A8" s="133" t="s">
        <v>108</v>
      </c>
      <c r="B8" s="133"/>
      <c r="C8" s="133"/>
      <c r="D8" s="133"/>
      <c r="E8" s="133"/>
      <c r="F8" s="133"/>
      <c r="G8" s="133"/>
    </row>
    <row r="9" spans="1:7" ht="12" customHeight="1">
      <c r="A9" s="133" t="s">
        <v>93</v>
      </c>
      <c r="B9" s="133"/>
      <c r="C9" s="133"/>
      <c r="D9" s="133"/>
      <c r="E9" s="133"/>
      <c r="F9" s="133"/>
      <c r="G9" s="133"/>
    </row>
    <row r="10" spans="1:7" ht="12" customHeight="1">
      <c r="A10" s="133" t="s">
        <v>134</v>
      </c>
      <c r="B10" s="133"/>
      <c r="C10" s="133"/>
      <c r="D10" s="133"/>
      <c r="E10" s="133"/>
      <c r="F10" s="133"/>
      <c r="G10" s="133"/>
    </row>
    <row r="13" spans="1:7" ht="12" customHeight="1">
      <c r="C13" s="52"/>
      <c r="D13" s="52"/>
      <c r="E13" s="52"/>
      <c r="F13" s="52"/>
      <c r="G13" s="52"/>
    </row>
    <row r="15" spans="1:7" ht="12" customHeight="1">
      <c r="C15" s="52" t="s">
        <v>80</v>
      </c>
      <c r="D15" s="52"/>
      <c r="E15" s="52"/>
      <c r="F15" s="50" t="s">
        <v>95</v>
      </c>
      <c r="G15" s="52" t="s">
        <v>81</v>
      </c>
    </row>
    <row r="16" spans="1:7" ht="12" customHeight="1">
      <c r="A16" s="52" t="s">
        <v>5</v>
      </c>
      <c r="C16" s="52" t="s">
        <v>6</v>
      </c>
      <c r="D16" s="52"/>
      <c r="E16" s="52"/>
      <c r="F16" s="52" t="s">
        <v>96</v>
      </c>
      <c r="G16" s="52" t="s">
        <v>6</v>
      </c>
    </row>
    <row r="17" spans="1:7" ht="12" customHeight="1" thickBot="1">
      <c r="A17" s="54" t="s">
        <v>11</v>
      </c>
      <c r="B17" s="55"/>
      <c r="C17" s="56" t="s">
        <v>130</v>
      </c>
      <c r="D17" s="54" t="s">
        <v>4</v>
      </c>
      <c r="E17" s="54" t="s">
        <v>16</v>
      </c>
      <c r="F17" s="54" t="s">
        <v>97</v>
      </c>
      <c r="G17" s="56" t="s">
        <v>135</v>
      </c>
    </row>
    <row r="18" spans="1:7" ht="12" customHeight="1">
      <c r="A18" s="57"/>
      <c r="C18" s="52" t="s">
        <v>19</v>
      </c>
      <c r="D18" s="52" t="s">
        <v>20</v>
      </c>
      <c r="E18" s="52" t="s">
        <v>21</v>
      </c>
      <c r="F18" s="52" t="s">
        <v>24</v>
      </c>
      <c r="G18" s="52" t="s">
        <v>25</v>
      </c>
    </row>
    <row r="19" spans="1:7" ht="12" customHeight="1">
      <c r="A19" s="57"/>
      <c r="C19" s="50"/>
      <c r="D19" s="50"/>
      <c r="E19" s="50"/>
      <c r="F19" s="50"/>
      <c r="G19" s="50"/>
    </row>
    <row r="20" spans="1:7" ht="12" customHeight="1">
      <c r="A20" s="57"/>
      <c r="B20" s="49" t="s">
        <v>136</v>
      </c>
      <c r="C20" s="50"/>
      <c r="D20" s="50"/>
      <c r="E20" s="50"/>
      <c r="F20" s="50"/>
      <c r="G20" s="50"/>
    </row>
    <row r="21" spans="1:7" ht="12" customHeight="1">
      <c r="A21" s="57"/>
      <c r="C21" s="50"/>
      <c r="D21" s="50"/>
      <c r="E21" s="50"/>
      <c r="F21" s="50"/>
      <c r="G21" s="50"/>
    </row>
    <row r="22" spans="1:7" ht="12" customHeight="1">
      <c r="A22" s="58">
        <v>1</v>
      </c>
      <c r="B22" s="59" t="s">
        <v>31</v>
      </c>
      <c r="C22" s="60">
        <v>-21.830325407508397</v>
      </c>
      <c r="D22" s="60">
        <v>-0.57228968754809639</v>
      </c>
      <c r="E22" s="60">
        <v>0</v>
      </c>
      <c r="F22" s="60">
        <v>0</v>
      </c>
      <c r="G22" s="60">
        <v>-22.402615095056483</v>
      </c>
    </row>
    <row r="23" spans="1:7" ht="12" customHeight="1">
      <c r="A23" s="58">
        <f t="shared" ref="A23:A28" si="0">A22+1</f>
        <v>2</v>
      </c>
      <c r="B23" s="59" t="s">
        <v>32</v>
      </c>
      <c r="C23" s="60">
        <v>-15.884477920806052</v>
      </c>
      <c r="D23" s="60">
        <v>-1.1049393448200493</v>
      </c>
      <c r="E23" s="60">
        <v>0</v>
      </c>
      <c r="F23" s="60">
        <v>0</v>
      </c>
      <c r="G23" s="60">
        <v>-16.989417265626098</v>
      </c>
    </row>
    <row r="24" spans="1:7" ht="12" customHeight="1">
      <c r="A24" s="58">
        <f t="shared" si="0"/>
        <v>3</v>
      </c>
      <c r="B24" s="59" t="s">
        <v>120</v>
      </c>
      <c r="C24" s="60">
        <v>-39.243350977963551</v>
      </c>
      <c r="D24" s="60">
        <v>-6.1539912038197979</v>
      </c>
      <c r="E24" s="60">
        <v>1.3895333333333332E-2</v>
      </c>
      <c r="F24" s="60">
        <v>0</v>
      </c>
      <c r="G24" s="60">
        <v>-45.383446848450014</v>
      </c>
    </row>
    <row r="25" spans="1:7" ht="12" customHeight="1">
      <c r="A25" s="58">
        <f t="shared" si="0"/>
        <v>4</v>
      </c>
      <c r="B25" s="59" t="s">
        <v>121</v>
      </c>
      <c r="C25" s="60">
        <v>-32.274251681646632</v>
      </c>
      <c r="D25" s="60">
        <v>-2.6680782867242128</v>
      </c>
      <c r="E25" s="60">
        <v>0</v>
      </c>
      <c r="F25" s="60">
        <v>0</v>
      </c>
      <c r="G25" s="60">
        <v>-34.942329968370842</v>
      </c>
    </row>
    <row r="26" spans="1:7" ht="12" customHeight="1">
      <c r="A26" s="58">
        <f t="shared" si="0"/>
        <v>5</v>
      </c>
      <c r="B26" s="59" t="s">
        <v>34</v>
      </c>
      <c r="C26" s="60">
        <v>-87.179509412192928</v>
      </c>
      <c r="D26" s="60">
        <v>-6.1540906686924517</v>
      </c>
      <c r="E26" s="60">
        <v>0.50977804000000004</v>
      </c>
      <c r="F26" s="60">
        <v>0</v>
      </c>
      <c r="G26" s="60">
        <v>-92.823822040885375</v>
      </c>
    </row>
    <row r="27" spans="1:7" ht="12" customHeight="1">
      <c r="A27" s="58">
        <f t="shared" si="0"/>
        <v>6</v>
      </c>
      <c r="B27" s="59" t="s">
        <v>86</v>
      </c>
      <c r="C27" s="60">
        <v>-25.136255121523128</v>
      </c>
      <c r="D27" s="60">
        <v>-1.4766887933642032</v>
      </c>
      <c r="E27" s="60">
        <v>0</v>
      </c>
      <c r="F27" s="60">
        <v>0</v>
      </c>
      <c r="G27" s="60">
        <v>-26.612943914887328</v>
      </c>
    </row>
    <row r="28" spans="1:7" ht="12" customHeight="1">
      <c r="A28" s="61">
        <f t="shared" si="0"/>
        <v>7</v>
      </c>
      <c r="B28" s="62" t="s">
        <v>107</v>
      </c>
      <c r="C28" s="63">
        <v>-10.270658994853763</v>
      </c>
      <c r="D28" s="63">
        <v>-2.5128202513080802</v>
      </c>
      <c r="E28" s="63">
        <v>0</v>
      </c>
      <c r="F28" s="63">
        <v>0</v>
      </c>
      <c r="G28" s="63">
        <v>-12.783479246161843</v>
      </c>
    </row>
    <row r="29" spans="1:7" ht="12" customHeight="1">
      <c r="A29" s="52"/>
      <c r="C29" s="64"/>
      <c r="D29" s="64"/>
      <c r="E29" s="64"/>
      <c r="F29" s="64"/>
      <c r="G29" s="64"/>
    </row>
    <row r="30" spans="1:7" ht="12" customHeight="1" thickBot="1">
      <c r="A30" s="65">
        <f>A28+1</f>
        <v>8</v>
      </c>
      <c r="B30" s="66" t="s">
        <v>87</v>
      </c>
      <c r="C30" s="67">
        <f>SUM(C22:C28)</f>
        <v>-231.81882951649445</v>
      </c>
      <c r="D30" s="67">
        <f>SUM(D22:D28)</f>
        <v>-20.642898236276892</v>
      </c>
      <c r="E30" s="67">
        <f>SUM(E22:E28)</f>
        <v>0.52367337333333341</v>
      </c>
      <c r="F30" s="67">
        <f>SUM(F22:F28)</f>
        <v>0</v>
      </c>
      <c r="G30" s="67">
        <f>SUM(G22:G28)</f>
        <v>-251.93805437943797</v>
      </c>
    </row>
    <row r="31" spans="1:7" ht="12" customHeight="1" thickTop="1">
      <c r="A31" s="58"/>
      <c r="B31" s="68"/>
      <c r="C31" s="60"/>
      <c r="D31" s="60"/>
      <c r="E31" s="60"/>
      <c r="F31" s="60"/>
      <c r="G31" s="60"/>
    </row>
    <row r="32" spans="1:7" ht="12" customHeight="1">
      <c r="A32" s="57"/>
      <c r="B32" s="49" t="s">
        <v>137</v>
      </c>
      <c r="C32" s="50"/>
      <c r="D32" s="50"/>
      <c r="E32" s="50"/>
      <c r="F32" s="50"/>
      <c r="G32" s="50"/>
    </row>
    <row r="33" spans="1:7" ht="12" customHeight="1">
      <c r="A33" s="57"/>
      <c r="B33" s="49"/>
      <c r="C33" s="50"/>
      <c r="D33" s="50"/>
      <c r="E33" s="50"/>
      <c r="F33" s="50"/>
      <c r="G33" s="50"/>
    </row>
    <row r="34" spans="1:7" ht="12" customHeight="1">
      <c r="A34" s="58">
        <f>A30+1</f>
        <v>9</v>
      </c>
      <c r="B34" s="69" t="s">
        <v>131</v>
      </c>
      <c r="C34" s="60">
        <v>-0.14011751026538521</v>
      </c>
      <c r="D34" s="60">
        <v>-0.28758803593089022</v>
      </c>
      <c r="E34" s="60">
        <v>0</v>
      </c>
      <c r="F34" s="60">
        <v>0</v>
      </c>
      <c r="G34" s="60">
        <v>-0.42770554619627543</v>
      </c>
    </row>
    <row r="35" spans="1:7" ht="12" customHeight="1">
      <c r="A35" s="58">
        <f t="shared" ref="A35:A44" si="1">A34+1</f>
        <v>10</v>
      </c>
      <c r="B35" s="69" t="s">
        <v>128</v>
      </c>
      <c r="C35" s="60">
        <v>-0.28182392221777025</v>
      </c>
      <c r="D35" s="60">
        <v>-1.2898884626136742</v>
      </c>
      <c r="E35" s="60">
        <v>0</v>
      </c>
      <c r="F35" s="60">
        <v>0</v>
      </c>
      <c r="G35" s="60">
        <v>-1.5717123848314445</v>
      </c>
    </row>
    <row r="36" spans="1:7" ht="12" customHeight="1">
      <c r="A36" s="58">
        <f t="shared" si="1"/>
        <v>11</v>
      </c>
      <c r="B36" s="59" t="s">
        <v>32</v>
      </c>
      <c r="C36" s="60">
        <v>-3.0190766893976666</v>
      </c>
      <c r="D36" s="60">
        <v>-0.43763467120895599</v>
      </c>
      <c r="E36" s="60">
        <v>3.6834943453333338E-3</v>
      </c>
      <c r="F36" s="60">
        <v>0</v>
      </c>
      <c r="G36" s="60">
        <v>-3.4530278662612885</v>
      </c>
    </row>
    <row r="37" spans="1:7" ht="12" customHeight="1">
      <c r="A37" s="58">
        <f t="shared" si="1"/>
        <v>12</v>
      </c>
      <c r="B37" s="69" t="s">
        <v>89</v>
      </c>
      <c r="C37" s="60">
        <v>-0.72205776580386349</v>
      </c>
      <c r="D37" s="60">
        <v>-4.1853764837387869E-2</v>
      </c>
      <c r="E37" s="60">
        <v>2.7124975594176277E-2</v>
      </c>
      <c r="F37" s="60">
        <v>0</v>
      </c>
      <c r="G37" s="60">
        <v>-0.73678655504707502</v>
      </c>
    </row>
    <row r="38" spans="1:7" ht="12" customHeight="1">
      <c r="A38" s="58">
        <f t="shared" si="1"/>
        <v>13</v>
      </c>
      <c r="B38" s="69" t="s">
        <v>58</v>
      </c>
      <c r="C38" s="60">
        <v>-3.7521507191573029</v>
      </c>
      <c r="D38" s="60">
        <v>-0.21231838698291061</v>
      </c>
      <c r="E38" s="60">
        <v>0.21406059693872226</v>
      </c>
      <c r="F38" s="60">
        <v>-3.1572203339831857E-2</v>
      </c>
      <c r="G38" s="60">
        <v>-3.7819807125413227</v>
      </c>
    </row>
    <row r="39" spans="1:7" ht="12" customHeight="1">
      <c r="A39" s="58">
        <f t="shared" si="1"/>
        <v>14</v>
      </c>
      <c r="B39" s="59" t="s">
        <v>43</v>
      </c>
      <c r="C39" s="60">
        <v>-0.49255452901692631</v>
      </c>
      <c r="D39" s="60">
        <v>-0.12651653813559183</v>
      </c>
      <c r="E39" s="60">
        <v>3.2021750625328478E-2</v>
      </c>
      <c r="F39" s="60">
        <v>0</v>
      </c>
      <c r="G39" s="60">
        <v>-0.5870493165271895</v>
      </c>
    </row>
    <row r="40" spans="1:7" ht="12" customHeight="1">
      <c r="A40" s="58">
        <f t="shared" si="1"/>
        <v>15</v>
      </c>
      <c r="B40" s="69" t="s">
        <v>90</v>
      </c>
      <c r="C40" s="60">
        <v>-1.1504156569452699</v>
      </c>
      <c r="D40" s="60">
        <v>-0.33318050313619663</v>
      </c>
      <c r="E40" s="60">
        <v>0.10147629688640281</v>
      </c>
      <c r="F40" s="60">
        <v>0</v>
      </c>
      <c r="G40" s="60">
        <v>-1.382119863195064</v>
      </c>
    </row>
    <row r="41" spans="1:7" ht="12" customHeight="1">
      <c r="A41" s="58">
        <f t="shared" si="1"/>
        <v>16</v>
      </c>
      <c r="B41" s="69" t="s">
        <v>138</v>
      </c>
      <c r="C41" s="60">
        <v>-0.2629222252380311</v>
      </c>
      <c r="D41" s="60">
        <v>-0.10496888090928932</v>
      </c>
      <c r="E41" s="60">
        <v>3.9287103703068066E-2</v>
      </c>
      <c r="F41" s="60">
        <v>0</v>
      </c>
      <c r="G41" s="60">
        <v>-0.32860400244425247</v>
      </c>
    </row>
    <row r="42" spans="1:7" ht="12" customHeight="1">
      <c r="A42" s="58">
        <f t="shared" si="1"/>
        <v>17</v>
      </c>
      <c r="B42" s="69" t="s">
        <v>139</v>
      </c>
      <c r="C42" s="60">
        <v>-0.99336118882409119</v>
      </c>
      <c r="D42" s="60">
        <v>-0.20817611715986029</v>
      </c>
      <c r="E42" s="60">
        <v>0.18537124935417396</v>
      </c>
      <c r="F42" s="60">
        <v>0</v>
      </c>
      <c r="G42" s="60">
        <v>-1.0161660566297772</v>
      </c>
    </row>
    <row r="43" spans="1:7" ht="12" customHeight="1">
      <c r="A43" s="58">
        <f t="shared" si="1"/>
        <v>18</v>
      </c>
      <c r="B43" s="69" t="s">
        <v>140</v>
      </c>
      <c r="C43" s="60">
        <v>-5.7498010705912996</v>
      </c>
      <c r="D43" s="60">
        <v>-0.7294987490554834</v>
      </c>
      <c r="E43" s="60">
        <v>1.4330681883303329</v>
      </c>
      <c r="F43" s="60">
        <v>0</v>
      </c>
      <c r="G43" s="60">
        <v>-5.0462316313164504</v>
      </c>
    </row>
    <row r="44" spans="1:7" ht="12" customHeight="1">
      <c r="A44" s="61">
        <f t="shared" si="1"/>
        <v>19</v>
      </c>
      <c r="B44" s="62" t="s">
        <v>141</v>
      </c>
      <c r="C44" s="63">
        <v>-1.5364263821266646</v>
      </c>
      <c r="D44" s="63">
        <v>-0.23035742081365229</v>
      </c>
      <c r="E44" s="63">
        <v>0</v>
      </c>
      <c r="F44" s="63">
        <v>0</v>
      </c>
      <c r="G44" s="63">
        <v>-1.766783802940318</v>
      </c>
    </row>
    <row r="45" spans="1:7" ht="12" customHeight="1">
      <c r="A45" s="58"/>
      <c r="C45" s="44"/>
      <c r="D45" s="44"/>
      <c r="E45" s="44"/>
      <c r="F45" s="44"/>
      <c r="G45" s="44"/>
    </row>
    <row r="46" spans="1:7" ht="12" customHeight="1" thickBot="1">
      <c r="A46" s="65">
        <f>A44+1</f>
        <v>20</v>
      </c>
      <c r="B46" s="66" t="s">
        <v>87</v>
      </c>
      <c r="C46" s="67">
        <f>SUM(C34:C44)</f>
        <v>-18.10070765958427</v>
      </c>
      <c r="D46" s="67">
        <f>SUM(D34:D44)</f>
        <v>-4.0019815307838931</v>
      </c>
      <c r="E46" s="67">
        <f>SUM(E34:E44)</f>
        <v>2.0360936557775382</v>
      </c>
      <c r="F46" s="67">
        <f>SUM(F34:F44)</f>
        <v>-3.1572203339831857E-2</v>
      </c>
      <c r="G46" s="67">
        <f>SUM(G34:G44)</f>
        <v>-20.098167737930456</v>
      </c>
    </row>
    <row r="47" spans="1:7" ht="12" customHeight="1" thickTop="1">
      <c r="A47" s="57"/>
      <c r="C47" s="50"/>
      <c r="D47" s="50"/>
      <c r="E47" s="50"/>
      <c r="F47" s="50"/>
      <c r="G47" s="50"/>
    </row>
    <row r="48" spans="1:7" ht="12" customHeight="1" thickBot="1">
      <c r="A48" s="70">
        <f>A46+1</f>
        <v>21</v>
      </c>
      <c r="B48" s="66" t="s">
        <v>117</v>
      </c>
      <c r="C48" s="45">
        <f>SUM(C30,C46)</f>
        <v>-249.91953717607871</v>
      </c>
      <c r="D48" s="45">
        <f>SUM(D30,D46)</f>
        <v>-24.644879767060786</v>
      </c>
      <c r="E48" s="45">
        <f>SUM(E30,E46)</f>
        <v>2.5597670291108718</v>
      </c>
      <c r="F48" s="45">
        <f>SUM(F30,F46)</f>
        <v>-3.1572203339831857E-2</v>
      </c>
      <c r="G48" s="45">
        <f>SUM(G30,G46)</f>
        <v>-272.03622211736842</v>
      </c>
    </row>
    <row r="49" spans="2:2" ht="12" customHeight="1" thickTop="1"/>
    <row r="50" spans="2:2" ht="12" customHeight="1">
      <c r="B50" s="51" t="s">
        <v>122</v>
      </c>
    </row>
    <row r="51" spans="2:2" ht="12" customHeight="1">
      <c r="B51" s="51" t="s">
        <v>142</v>
      </c>
    </row>
  </sheetData>
  <mergeCells count="3">
    <mergeCell ref="A8:G8"/>
    <mergeCell ref="A9:G9"/>
    <mergeCell ref="A10:G10"/>
  </mergeCells>
  <printOptions horizontalCentered="1"/>
  <pageMargins left="0.511811023622047" right="0.511811023622047" top="0.98425196850393704" bottom="0.511811023622047" header="0" footer="0.196850393700787"/>
  <pageSetup scale="74" orientation="portrait" r:id="rId1"/>
  <headerFooter alignWithMargins="0">
    <oddHeader>&amp;R&amp;"Arial,Regular"Filed: 2023-04-06
EB-2022-0200
Exhibit JT8.10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29BC-1B33-4D10-8A7F-3EB9C8BF0C25}">
  <sheetPr transitionEvaluation="1" transitionEntry="1"/>
  <dimension ref="A6:N47"/>
  <sheetViews>
    <sheetView view="pageLayout" zoomScaleNormal="100" workbookViewId="0">
      <selection activeCell="U6" sqref="U6"/>
    </sheetView>
  </sheetViews>
  <sheetFormatPr defaultColWidth="9.7109375" defaultRowHeight="12"/>
  <cols>
    <col min="1" max="1" width="3.7109375" style="1" customWidth="1"/>
    <col min="2" max="2" width="1.7109375" style="1" customWidth="1"/>
    <col min="3" max="3" width="39" style="1" bestFit="1" customWidth="1"/>
    <col min="4" max="4" width="1.7109375" style="1" customWidth="1"/>
    <col min="5" max="5" width="12.5703125" style="1" customWidth="1"/>
    <col min="6" max="6" width="1.7109375" style="1" customWidth="1"/>
    <col min="7" max="7" width="13.140625" style="2" customWidth="1"/>
    <col min="8" max="8" width="1.7109375" style="1" customWidth="1"/>
    <col min="9" max="9" width="10.28515625" style="3" customWidth="1"/>
    <col min="10" max="10" width="1.7109375" style="1" customWidth="1"/>
    <col min="11" max="11" width="12.28515625" style="2" customWidth="1"/>
    <col min="12" max="12" width="1.5703125" style="1" customWidth="1"/>
    <col min="13" max="13" width="1.7109375" style="1" customWidth="1"/>
    <col min="14" max="14" width="13.7109375" style="1" customWidth="1"/>
    <col min="15" max="16384" width="9.7109375" style="1"/>
  </cols>
  <sheetData>
    <row r="6" spans="1:14">
      <c r="N6" s="4"/>
    </row>
    <row r="8" spans="1:14">
      <c r="A8" s="5" t="s">
        <v>0</v>
      </c>
      <c r="B8" s="6"/>
      <c r="C8" s="6"/>
      <c r="D8" s="6"/>
      <c r="E8" s="6"/>
      <c r="F8" s="6"/>
      <c r="G8" s="7"/>
      <c r="H8" s="6"/>
      <c r="I8" s="8"/>
      <c r="J8" s="6"/>
      <c r="K8" s="7"/>
      <c r="L8" s="6"/>
      <c r="M8" s="6"/>
      <c r="N8" s="6"/>
    </row>
    <row r="9" spans="1:14">
      <c r="A9" s="6" t="s">
        <v>1</v>
      </c>
      <c r="B9" s="6"/>
      <c r="C9" s="6"/>
      <c r="D9" s="6"/>
      <c r="E9" s="6"/>
      <c r="F9" s="6"/>
      <c r="G9" s="7"/>
      <c r="H9" s="6"/>
      <c r="I9" s="8"/>
      <c r="J9" s="6"/>
      <c r="K9" s="7"/>
      <c r="L9" s="6"/>
      <c r="M9" s="6"/>
      <c r="N9" s="6"/>
    </row>
    <row r="10" spans="1:14">
      <c r="A10" s="5" t="s">
        <v>62</v>
      </c>
      <c r="B10" s="6"/>
      <c r="C10" s="6"/>
      <c r="D10" s="6"/>
      <c r="E10" s="6"/>
      <c r="F10" s="6"/>
      <c r="G10" s="7"/>
      <c r="H10" s="6"/>
      <c r="I10" s="8"/>
      <c r="J10" s="6"/>
      <c r="K10" s="7"/>
      <c r="L10" s="6"/>
      <c r="M10" s="6"/>
      <c r="N10" s="6"/>
    </row>
    <row r="12" spans="1:14">
      <c r="A12" s="1" t="s">
        <v>5</v>
      </c>
      <c r="E12" s="9" t="s">
        <v>6</v>
      </c>
      <c r="G12" s="9" t="s">
        <v>7</v>
      </c>
      <c r="I12" s="12" t="s">
        <v>3</v>
      </c>
      <c r="K12" s="1"/>
      <c r="N12" s="9" t="s">
        <v>6</v>
      </c>
    </row>
    <row r="13" spans="1:14">
      <c r="A13" s="13" t="s">
        <v>11</v>
      </c>
      <c r="B13" s="14"/>
      <c r="C13" s="13" t="s">
        <v>12</v>
      </c>
      <c r="E13" s="15" t="s">
        <v>17</v>
      </c>
      <c r="G13" s="16" t="s">
        <v>4</v>
      </c>
      <c r="I13" s="16" t="s">
        <v>14</v>
      </c>
      <c r="K13" s="16" t="s">
        <v>16</v>
      </c>
      <c r="N13" s="15" t="s">
        <v>63</v>
      </c>
    </row>
    <row r="14" spans="1:14">
      <c r="E14" s="17" t="s">
        <v>19</v>
      </c>
      <c r="G14" s="17" t="s">
        <v>20</v>
      </c>
      <c r="I14" s="17" t="s">
        <v>21</v>
      </c>
      <c r="K14" s="17" t="s">
        <v>24</v>
      </c>
      <c r="L14" s="18"/>
      <c r="N14" s="17" t="s">
        <v>25</v>
      </c>
    </row>
    <row r="15" spans="1:14">
      <c r="C15" s="4" t="s">
        <v>27</v>
      </c>
      <c r="G15" s="1"/>
      <c r="I15" s="1"/>
      <c r="K15" s="1"/>
    </row>
    <row r="16" spans="1:14">
      <c r="G16" s="1"/>
      <c r="I16" s="1"/>
      <c r="K16" s="1"/>
    </row>
    <row r="17" spans="1:14">
      <c r="C17" s="1" t="s">
        <v>28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9">
        <v>1</v>
      </c>
      <c r="C18" s="20" t="s">
        <v>29</v>
      </c>
      <c r="D18" s="21" t="s">
        <v>30</v>
      </c>
      <c r="E18" s="19">
        <v>2009</v>
      </c>
      <c r="F18" s="23"/>
      <c r="G18" s="19">
        <v>87</v>
      </c>
      <c r="H18" s="23"/>
      <c r="I18" s="19"/>
      <c r="J18" s="19"/>
      <c r="K18" s="19"/>
      <c r="L18" s="19"/>
      <c r="M18" s="21" t="s">
        <v>30</v>
      </c>
      <c r="N18" s="19">
        <f t="shared" ref="N18:N25" si="0">SUM(E18:M18)</f>
        <v>2096</v>
      </c>
    </row>
    <row r="19" spans="1:14">
      <c r="A19" s="9">
        <v>2</v>
      </c>
      <c r="C19" s="20" t="s">
        <v>31</v>
      </c>
      <c r="D19" s="19"/>
      <c r="E19" s="19">
        <v>21667</v>
      </c>
      <c r="F19" s="23"/>
      <c r="G19" s="19"/>
      <c r="H19" s="23"/>
      <c r="I19" s="19"/>
      <c r="J19" s="19"/>
      <c r="K19" s="19"/>
      <c r="L19" s="19"/>
      <c r="M19" s="19"/>
      <c r="N19" s="19">
        <f t="shared" si="0"/>
        <v>21667</v>
      </c>
    </row>
    <row r="20" spans="1:14">
      <c r="A20" s="9">
        <v>3</v>
      </c>
      <c r="C20" s="20" t="s">
        <v>32</v>
      </c>
      <c r="D20" s="19"/>
      <c r="E20" s="19">
        <v>20491</v>
      </c>
      <c r="F20" s="23"/>
      <c r="G20" s="19">
        <v>700</v>
      </c>
      <c r="H20" s="23"/>
      <c r="I20" s="22">
        <v>426</v>
      </c>
      <c r="J20" s="19"/>
      <c r="K20" s="22">
        <v>-21</v>
      </c>
      <c r="L20" s="19"/>
      <c r="M20" s="19"/>
      <c r="N20" s="19">
        <f t="shared" si="0"/>
        <v>21596</v>
      </c>
    </row>
    <row r="21" spans="1:14">
      <c r="A21" s="9">
        <v>4</v>
      </c>
      <c r="C21" s="20" t="s">
        <v>55</v>
      </c>
      <c r="D21" s="19"/>
      <c r="E21" s="19">
        <v>91772</v>
      </c>
      <c r="F21" s="23"/>
      <c r="G21" s="19">
        <v>464</v>
      </c>
      <c r="H21" s="23"/>
      <c r="I21" s="22">
        <v>3</v>
      </c>
      <c r="J21" s="19"/>
      <c r="K21" s="22">
        <v>-58</v>
      </c>
      <c r="L21" s="19"/>
      <c r="M21" s="19"/>
      <c r="N21" s="19">
        <f t="shared" si="0"/>
        <v>92181</v>
      </c>
    </row>
    <row r="22" spans="1:14">
      <c r="A22" s="9">
        <v>5</v>
      </c>
      <c r="C22" s="20" t="s">
        <v>34</v>
      </c>
      <c r="D22" s="19"/>
      <c r="E22" s="19">
        <v>147524</v>
      </c>
      <c r="F22" s="23"/>
      <c r="G22" s="19">
        <v>4936</v>
      </c>
      <c r="H22" s="23"/>
      <c r="I22" s="22">
        <v>2843</v>
      </c>
      <c r="J22" s="19"/>
      <c r="K22" s="22">
        <v>-1492</v>
      </c>
      <c r="L22" s="19"/>
      <c r="M22" s="19"/>
      <c r="N22" s="19">
        <f t="shared" si="0"/>
        <v>153811</v>
      </c>
    </row>
    <row r="23" spans="1:14">
      <c r="A23" s="9">
        <v>6</v>
      </c>
      <c r="C23" s="20" t="s">
        <v>35</v>
      </c>
      <c r="D23" s="19"/>
      <c r="E23" s="19">
        <v>22294</v>
      </c>
      <c r="F23" s="23"/>
      <c r="G23" s="22">
        <v>183</v>
      </c>
      <c r="H23" s="23"/>
      <c r="I23" s="22">
        <v>3</v>
      </c>
      <c r="J23" s="19"/>
      <c r="K23" s="22">
        <v>-40</v>
      </c>
      <c r="L23" s="19"/>
      <c r="M23" s="19"/>
      <c r="N23" s="19">
        <f t="shared" si="0"/>
        <v>22440</v>
      </c>
    </row>
    <row r="24" spans="1:14">
      <c r="A24" s="9">
        <v>7</v>
      </c>
      <c r="C24" s="20" t="s">
        <v>36</v>
      </c>
      <c r="D24" s="19"/>
      <c r="E24" s="19">
        <v>22928</v>
      </c>
      <c r="F24" s="23"/>
      <c r="G24" s="22"/>
      <c r="H24" s="23"/>
      <c r="I24" s="19"/>
      <c r="J24" s="19"/>
      <c r="K24" s="22"/>
      <c r="L24" s="19"/>
      <c r="M24" s="19"/>
      <c r="N24" s="19">
        <f t="shared" si="0"/>
        <v>22928</v>
      </c>
    </row>
    <row r="25" spans="1:14">
      <c r="A25" s="9">
        <v>8</v>
      </c>
      <c r="C25" s="20" t="s">
        <v>37</v>
      </c>
      <c r="D25" s="19"/>
      <c r="E25" s="24">
        <v>0</v>
      </c>
      <c r="F25" s="25"/>
      <c r="G25" s="26"/>
      <c r="H25" s="23"/>
      <c r="I25" s="24"/>
      <c r="J25" s="19"/>
      <c r="K25" s="24"/>
      <c r="L25" s="19"/>
      <c r="M25" s="19"/>
      <c r="N25" s="24">
        <f t="shared" si="0"/>
        <v>0</v>
      </c>
    </row>
    <row r="26" spans="1:14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9">
        <v>9</v>
      </c>
      <c r="D27" s="21" t="s">
        <v>30</v>
      </c>
      <c r="E27" s="27">
        <f>SUM(E18:E25)</f>
        <v>328685</v>
      </c>
      <c r="F27" s="19">
        <f t="shared" ref="F27:L27" si="1">SUM(F18:F25)</f>
        <v>0</v>
      </c>
      <c r="G27" s="27">
        <f t="shared" si="1"/>
        <v>6370</v>
      </c>
      <c r="H27" s="19">
        <f t="shared" si="1"/>
        <v>0</v>
      </c>
      <c r="I27" s="24">
        <f t="shared" si="1"/>
        <v>3275</v>
      </c>
      <c r="J27" s="19">
        <f t="shared" si="1"/>
        <v>0</v>
      </c>
      <c r="K27" s="27">
        <f t="shared" si="1"/>
        <v>-1611</v>
      </c>
      <c r="L27" s="19">
        <f t="shared" si="1"/>
        <v>0</v>
      </c>
      <c r="M27" s="21" t="s">
        <v>30</v>
      </c>
      <c r="N27" s="24">
        <f>SUM(N18:N25)</f>
        <v>336719</v>
      </c>
    </row>
    <row r="28" spans="1:14">
      <c r="A28" s="9"/>
      <c r="D28" s="21"/>
      <c r="E28" s="19"/>
      <c r="F28" s="19"/>
      <c r="G28" s="19"/>
      <c r="H28" s="19"/>
      <c r="I28" s="19"/>
      <c r="J28" s="19"/>
      <c r="K28" s="19"/>
      <c r="L28" s="19"/>
      <c r="M28" s="21"/>
      <c r="N28" s="19"/>
    </row>
    <row r="29" spans="1:14">
      <c r="C29" s="1" t="s">
        <v>38</v>
      </c>
      <c r="D29" s="19"/>
      <c r="E29" s="19"/>
      <c r="F29" s="19"/>
      <c r="G29" s="23" t="s">
        <v>3</v>
      </c>
      <c r="H29" s="19"/>
      <c r="I29" s="23"/>
      <c r="J29" s="19"/>
      <c r="K29" s="23" t="s">
        <v>3</v>
      </c>
      <c r="L29" s="19"/>
      <c r="M29" s="19"/>
      <c r="N29" s="19"/>
    </row>
    <row r="30" spans="1:14">
      <c r="A30" s="9">
        <v>10</v>
      </c>
      <c r="C30" s="20" t="s">
        <v>29</v>
      </c>
      <c r="D30" s="21" t="s">
        <v>30</v>
      </c>
      <c r="E30" s="19">
        <v>17</v>
      </c>
      <c r="F30" s="19"/>
      <c r="G30" s="23"/>
      <c r="H30" s="23"/>
      <c r="I30" s="23"/>
      <c r="J30" s="19"/>
      <c r="K30" s="22"/>
      <c r="L30" s="19"/>
      <c r="M30" s="21" t="s">
        <v>30</v>
      </c>
      <c r="N30" s="19">
        <f t="shared" ref="N30:N38" si="2">SUM(E30:M30)</f>
        <v>17</v>
      </c>
    </row>
    <row r="31" spans="1:14">
      <c r="A31" s="9">
        <v>11</v>
      </c>
      <c r="C31" s="20" t="s">
        <v>39</v>
      </c>
      <c r="D31" s="19"/>
      <c r="E31" s="19">
        <v>1535</v>
      </c>
      <c r="F31" s="19"/>
      <c r="G31" s="23">
        <v>34</v>
      </c>
      <c r="H31" s="23"/>
      <c r="I31" s="23"/>
      <c r="J31" s="19"/>
      <c r="K31" s="22">
        <v>-3</v>
      </c>
      <c r="L31" s="19"/>
      <c r="M31" s="19"/>
      <c r="N31" s="19">
        <f t="shared" si="2"/>
        <v>1566</v>
      </c>
    </row>
    <row r="32" spans="1:14">
      <c r="A32" s="9">
        <v>12</v>
      </c>
      <c r="C32" s="20" t="s">
        <v>40</v>
      </c>
      <c r="D32" s="19"/>
      <c r="E32" s="19">
        <v>378</v>
      </c>
      <c r="F32" s="19"/>
      <c r="G32" s="23">
        <v>18</v>
      </c>
      <c r="H32" s="23"/>
      <c r="I32" s="23"/>
      <c r="J32" s="19"/>
      <c r="K32" s="22">
        <v>-2</v>
      </c>
      <c r="L32" s="19"/>
      <c r="M32" s="19"/>
      <c r="N32" s="19">
        <f t="shared" si="2"/>
        <v>394</v>
      </c>
    </row>
    <row r="33" spans="1:14">
      <c r="A33" s="9">
        <v>13</v>
      </c>
      <c r="C33" s="20" t="s">
        <v>41</v>
      </c>
      <c r="D33" s="19"/>
      <c r="E33" s="19">
        <v>6524</v>
      </c>
      <c r="F33" s="19"/>
      <c r="G33" s="23">
        <v>732</v>
      </c>
      <c r="H33" s="23"/>
      <c r="I33" s="23"/>
      <c r="J33" s="19"/>
      <c r="K33" s="22">
        <v>-539</v>
      </c>
      <c r="L33" s="19"/>
      <c r="M33" s="19"/>
      <c r="N33" s="19">
        <f t="shared" si="2"/>
        <v>6717</v>
      </c>
    </row>
    <row r="34" spans="1:14">
      <c r="A34" s="9">
        <v>14</v>
      </c>
      <c r="C34" s="20" t="s">
        <v>58</v>
      </c>
      <c r="D34" s="19"/>
      <c r="E34" s="19">
        <v>2271</v>
      </c>
      <c r="F34" s="19"/>
      <c r="G34" s="23">
        <v>305</v>
      </c>
      <c r="H34" s="23"/>
      <c r="I34" s="23"/>
      <c r="J34" s="19"/>
      <c r="K34" s="22">
        <v>-225</v>
      </c>
      <c r="L34" s="19"/>
      <c r="M34" s="19"/>
      <c r="N34" s="19">
        <f t="shared" si="2"/>
        <v>2351</v>
      </c>
    </row>
    <row r="35" spans="1:14">
      <c r="A35" s="9">
        <v>15</v>
      </c>
      <c r="C35" s="20" t="s">
        <v>43</v>
      </c>
      <c r="D35" s="19"/>
      <c r="E35" s="19">
        <v>664</v>
      </c>
      <c r="F35" s="19"/>
      <c r="G35" s="23">
        <v>47</v>
      </c>
      <c r="H35" s="23"/>
      <c r="I35" s="23"/>
      <c r="J35" s="19"/>
      <c r="K35" s="22">
        <v>-37</v>
      </c>
      <c r="L35" s="19"/>
      <c r="M35" s="19"/>
      <c r="N35" s="19">
        <f t="shared" si="2"/>
        <v>674</v>
      </c>
    </row>
    <row r="36" spans="1:14">
      <c r="A36" s="9">
        <v>16</v>
      </c>
      <c r="C36" s="20" t="s">
        <v>44</v>
      </c>
      <c r="D36" s="19"/>
      <c r="E36" s="19">
        <v>992</v>
      </c>
      <c r="F36" s="19"/>
      <c r="G36" s="23">
        <v>163</v>
      </c>
      <c r="H36" s="23"/>
      <c r="I36" s="23"/>
      <c r="J36" s="19"/>
      <c r="K36" s="22">
        <v>-47</v>
      </c>
      <c r="L36" s="19"/>
      <c r="M36" s="19"/>
      <c r="N36" s="19">
        <f t="shared" si="2"/>
        <v>1108</v>
      </c>
    </row>
    <row r="37" spans="1:14" ht="12" customHeight="1">
      <c r="A37" s="9">
        <v>17</v>
      </c>
      <c r="C37" s="20" t="s">
        <v>64</v>
      </c>
      <c r="D37" s="19"/>
      <c r="E37" s="19">
        <v>438</v>
      </c>
      <c r="F37" s="19"/>
      <c r="G37" s="23">
        <v>30</v>
      </c>
      <c r="H37" s="23"/>
      <c r="I37" s="23"/>
      <c r="J37" s="19"/>
      <c r="K37" s="22">
        <v>-1</v>
      </c>
      <c r="L37" s="19"/>
      <c r="M37" s="19"/>
      <c r="N37" s="19">
        <f t="shared" si="2"/>
        <v>467</v>
      </c>
    </row>
    <row r="38" spans="1:14">
      <c r="A38" s="9">
        <v>18</v>
      </c>
      <c r="C38" s="20" t="s">
        <v>47</v>
      </c>
      <c r="D38" s="19"/>
      <c r="E38" s="27">
        <v>0</v>
      </c>
      <c r="F38" s="19"/>
      <c r="G38" s="28"/>
      <c r="H38" s="23"/>
      <c r="I38" s="28"/>
      <c r="J38" s="19"/>
      <c r="K38" s="28"/>
      <c r="L38" s="19"/>
      <c r="M38" s="19"/>
      <c r="N38" s="24">
        <f t="shared" si="2"/>
        <v>0</v>
      </c>
    </row>
    <row r="39" spans="1:14">
      <c r="A39" s="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9">
        <v>19</v>
      </c>
      <c r="D40" s="21" t="s">
        <v>30</v>
      </c>
      <c r="E40" s="27">
        <f t="shared" ref="E40:L40" si="3">SUM(E30:E38)</f>
        <v>12819</v>
      </c>
      <c r="F40" s="19">
        <f t="shared" si="3"/>
        <v>0</v>
      </c>
      <c r="G40" s="27">
        <f t="shared" si="3"/>
        <v>1329</v>
      </c>
      <c r="H40" s="19">
        <f t="shared" si="3"/>
        <v>0</v>
      </c>
      <c r="I40" s="27">
        <f t="shared" si="3"/>
        <v>0</v>
      </c>
      <c r="J40" s="19">
        <f t="shared" si="3"/>
        <v>0</v>
      </c>
      <c r="K40" s="27">
        <f t="shared" si="3"/>
        <v>-854</v>
      </c>
      <c r="L40" s="19">
        <f t="shared" si="3"/>
        <v>0</v>
      </c>
      <c r="M40" s="21" t="s">
        <v>30</v>
      </c>
      <c r="N40" s="27">
        <f>SUM(N30:N38)</f>
        <v>13294</v>
      </c>
    </row>
    <row r="41" spans="1:14">
      <c r="A41" s="9"/>
      <c r="D41" s="21"/>
      <c r="E41" s="19"/>
      <c r="F41" s="19"/>
      <c r="G41" s="19"/>
      <c r="H41" s="19"/>
      <c r="I41" s="19"/>
      <c r="J41" s="19"/>
      <c r="K41" s="19"/>
      <c r="L41" s="19"/>
      <c r="M41" s="21"/>
      <c r="N41" s="19"/>
    </row>
    <row r="42" spans="1:14" ht="12.75" thickBot="1">
      <c r="A42" s="9">
        <v>20</v>
      </c>
      <c r="C42" s="1" t="s">
        <v>48</v>
      </c>
      <c r="D42" s="21" t="s">
        <v>30</v>
      </c>
      <c r="E42" s="30">
        <f>E27+E40</f>
        <v>341504</v>
      </c>
      <c r="F42" s="19"/>
      <c r="G42" s="30">
        <f>G27+G40</f>
        <v>7699</v>
      </c>
      <c r="H42" s="19"/>
      <c r="I42" s="31">
        <f>I27+I40</f>
        <v>3275</v>
      </c>
      <c r="J42" s="19"/>
      <c r="K42" s="31">
        <f>K27+K40</f>
        <v>-2465</v>
      </c>
      <c r="L42" s="19"/>
      <c r="M42" s="21" t="s">
        <v>30</v>
      </c>
      <c r="N42" s="30">
        <f>N27+N40</f>
        <v>350013</v>
      </c>
    </row>
    <row r="43" spans="1:14" ht="12.75" thickTop="1">
      <c r="D43" s="19"/>
      <c r="E43" s="19"/>
      <c r="F43" s="19"/>
      <c r="G43" s="23" t="s">
        <v>3</v>
      </c>
      <c r="H43" s="19"/>
      <c r="I43" s="23"/>
      <c r="J43" s="19"/>
      <c r="K43" s="23"/>
      <c r="L43" s="19"/>
      <c r="M43" s="19"/>
      <c r="N43" s="19"/>
    </row>
    <row r="44" spans="1:14">
      <c r="A44" s="9">
        <v>21</v>
      </c>
      <c r="C44" s="42" t="s">
        <v>49</v>
      </c>
      <c r="D44" s="19"/>
      <c r="E44" s="24">
        <v>10533</v>
      </c>
      <c r="F44" s="23"/>
      <c r="G44" s="25">
        <v>1342</v>
      </c>
      <c r="H44" s="23"/>
      <c r="I44" s="25"/>
      <c r="J44" s="23"/>
      <c r="K44" s="25"/>
      <c r="L44" s="19"/>
      <c r="M44" s="19"/>
      <c r="N44" s="24">
        <f>SUM(E44:L44)</f>
        <v>11875</v>
      </c>
    </row>
    <row r="45" spans="1:14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12.75" thickBot="1">
      <c r="A46" s="9">
        <v>22</v>
      </c>
      <c r="C46" s="1" t="s">
        <v>50</v>
      </c>
      <c r="D46" s="21" t="s">
        <v>30</v>
      </c>
      <c r="E46" s="30">
        <f>E42+E44</f>
        <v>352037</v>
      </c>
      <c r="F46" s="19"/>
      <c r="G46" s="30">
        <f>G42+G44</f>
        <v>9041</v>
      </c>
      <c r="H46" s="19"/>
      <c r="I46" s="31">
        <f>I42+I44</f>
        <v>3275</v>
      </c>
      <c r="J46" s="19"/>
      <c r="K46" s="31">
        <f>K42+K44</f>
        <v>-2465</v>
      </c>
      <c r="L46" s="19"/>
      <c r="M46" s="21" t="s">
        <v>30</v>
      </c>
      <c r="N46" s="30">
        <f>N42+N44</f>
        <v>361888</v>
      </c>
    </row>
    <row r="47" spans="1:14" ht="12.75" thickTop="1">
      <c r="E47" s="19"/>
      <c r="F47" s="19"/>
      <c r="G47" s="32"/>
      <c r="H47" s="19"/>
      <c r="I47" s="33"/>
      <c r="J47" s="19"/>
      <c r="K47" s="34"/>
      <c r="L47" s="19"/>
      <c r="M47" s="19"/>
      <c r="N47" s="19"/>
    </row>
  </sheetData>
  <printOptions horizontalCentered="1"/>
  <pageMargins left="0.511811023622047" right="0.511811023622047" top="0.98425196850393704" bottom="0.511811023622047" header="0" footer="0.196850393700787"/>
  <pageSetup scale="74" fitToHeight="4" orientation="landscape" r:id="rId1"/>
  <headerFooter alignWithMargins="0">
    <oddHeader>&amp;R&amp;"Arial,Regular"Filed: 2023-04-06
EB-2022-0200
Exhibit JT8.10
Attachment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4C73-4204-4940-B363-68164E2EF32E}">
  <sheetPr transitionEvaluation="1" transitionEntry="1"/>
  <dimension ref="A2:O38"/>
  <sheetViews>
    <sheetView view="pageLayout" zoomScaleNormal="100" workbookViewId="0">
      <selection activeCell="U6" sqref="U6"/>
    </sheetView>
  </sheetViews>
  <sheetFormatPr defaultColWidth="9.7109375" defaultRowHeight="12"/>
  <cols>
    <col min="1" max="1" width="3.7109375" style="18" customWidth="1"/>
    <col min="2" max="2" width="1.7109375" style="18" customWidth="1"/>
    <col min="3" max="3" width="45.85546875" style="18" customWidth="1"/>
    <col min="4" max="4" width="1.7109375" style="18" customWidth="1"/>
    <col min="5" max="5" width="12.5703125" style="18" customWidth="1"/>
    <col min="6" max="6" width="1.7109375" style="18" customWidth="1"/>
    <col min="7" max="7" width="10.140625" style="18" bestFit="1" customWidth="1"/>
    <col min="8" max="8" width="1.7109375" style="18" customWidth="1"/>
    <col min="9" max="9" width="10.7109375" style="18" customWidth="1"/>
    <col min="10" max="10" width="1.7109375" style="18" customWidth="1"/>
    <col min="11" max="11" width="12.28515625" style="18" customWidth="1"/>
    <col min="12" max="12" width="1.7109375" style="18" customWidth="1"/>
    <col min="13" max="13" width="9.7109375" style="18"/>
    <col min="14" max="14" width="1.7109375" style="18" customWidth="1"/>
    <col min="15" max="15" width="12.5703125" style="18" customWidth="1"/>
    <col min="16" max="16384" width="9.7109375" style="18"/>
  </cols>
  <sheetData>
    <row r="2" spans="1:15">
      <c r="O2" s="1"/>
    </row>
    <row r="3" spans="1:15">
      <c r="O3" s="1"/>
    </row>
    <row r="4" spans="1:15"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"/>
      <c r="N5" s="1"/>
      <c r="O5" s="1"/>
    </row>
    <row r="6" spans="1:15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35"/>
      <c r="N6" s="1"/>
      <c r="O6" s="4"/>
    </row>
    <row r="7" spans="1:15">
      <c r="A7" s="1"/>
      <c r="B7" s="1"/>
      <c r="C7" s="1"/>
      <c r="D7" s="1"/>
      <c r="E7" s="4"/>
      <c r="F7" s="1"/>
      <c r="G7" s="1"/>
      <c r="H7" s="1"/>
      <c r="I7" s="1"/>
      <c r="J7" s="1"/>
      <c r="K7" s="1"/>
      <c r="L7" s="1"/>
      <c r="M7" s="35"/>
      <c r="N7" s="1"/>
      <c r="O7" s="1"/>
    </row>
    <row r="8" spans="1:15">
      <c r="A8" s="5" t="s">
        <v>0</v>
      </c>
      <c r="B8" s="6"/>
      <c r="C8" s="6"/>
      <c r="D8" s="6"/>
      <c r="E8" s="36"/>
      <c r="F8" s="6"/>
      <c r="G8" s="6"/>
      <c r="H8" s="6"/>
      <c r="I8" s="6"/>
      <c r="J8" s="6"/>
      <c r="K8" s="6"/>
      <c r="L8" s="6"/>
      <c r="M8" s="37"/>
      <c r="N8" s="6"/>
      <c r="O8" s="36"/>
    </row>
    <row r="9" spans="1:15">
      <c r="A9" s="6" t="s">
        <v>51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5" t="s">
        <v>62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1"/>
      <c r="B11" s="1"/>
      <c r="C11" s="1"/>
      <c r="D11" s="1"/>
      <c r="E11" s="35"/>
      <c r="F11" s="1"/>
      <c r="G11" s="1"/>
      <c r="H11" s="1"/>
      <c r="I11" s="1"/>
      <c r="J11" s="1"/>
      <c r="K11" s="1"/>
      <c r="L11" s="1"/>
      <c r="M11" s="1"/>
      <c r="N11" s="1"/>
      <c r="O11" s="35"/>
    </row>
    <row r="12" spans="1:15">
      <c r="A12" s="1"/>
      <c r="B12" s="1"/>
      <c r="C12" s="1"/>
      <c r="D12" s="1"/>
      <c r="E12" s="9"/>
      <c r="F12" s="1"/>
      <c r="G12" s="1"/>
      <c r="H12" s="1"/>
      <c r="I12" s="1"/>
      <c r="J12" s="1"/>
      <c r="K12" s="1"/>
      <c r="L12" s="1"/>
      <c r="M12" s="9" t="s">
        <v>8</v>
      </c>
      <c r="N12" s="1"/>
      <c r="O12" s="9"/>
    </row>
    <row r="13" spans="1:15">
      <c r="A13" s="1" t="s">
        <v>5</v>
      </c>
      <c r="B13" s="1"/>
      <c r="C13" s="1"/>
      <c r="D13" s="1"/>
      <c r="E13" s="9" t="s">
        <v>6</v>
      </c>
      <c r="F13" s="1"/>
      <c r="G13" s="1"/>
      <c r="H13" s="1"/>
      <c r="I13" s="17" t="s">
        <v>65</v>
      </c>
      <c r="J13" s="1"/>
      <c r="K13" s="1"/>
      <c r="L13" s="1"/>
      <c r="M13" s="9" t="s">
        <v>15</v>
      </c>
      <c r="N13" s="1"/>
      <c r="O13" s="9" t="s">
        <v>6</v>
      </c>
    </row>
    <row r="14" spans="1:15">
      <c r="A14" s="13" t="s">
        <v>11</v>
      </c>
      <c r="B14" s="1"/>
      <c r="C14" s="13" t="s">
        <v>12</v>
      </c>
      <c r="D14" s="1"/>
      <c r="E14" s="15" t="s">
        <v>17</v>
      </c>
      <c r="F14" s="1"/>
      <c r="G14" s="16" t="s">
        <v>14</v>
      </c>
      <c r="H14" s="1"/>
      <c r="I14" s="16" t="s">
        <v>52</v>
      </c>
      <c r="J14" s="1"/>
      <c r="K14" s="16" t="s">
        <v>16</v>
      </c>
      <c r="L14" s="1"/>
      <c r="M14" s="16" t="s">
        <v>53</v>
      </c>
      <c r="N14" s="1"/>
      <c r="O14" s="15" t="s">
        <v>63</v>
      </c>
    </row>
    <row r="15" spans="1:15">
      <c r="A15" s="1"/>
      <c r="B15" s="1"/>
      <c r="C15" s="1"/>
      <c r="D15" s="1"/>
      <c r="E15" s="17" t="s">
        <v>19</v>
      </c>
      <c r="F15" s="1"/>
      <c r="G15" s="17" t="s">
        <v>20</v>
      </c>
      <c r="H15" s="1"/>
      <c r="I15" s="17" t="s">
        <v>21</v>
      </c>
      <c r="J15" s="1"/>
      <c r="K15" s="17" t="s">
        <v>24</v>
      </c>
      <c r="L15" s="1"/>
      <c r="M15" s="17" t="s">
        <v>25</v>
      </c>
      <c r="N15" s="1"/>
      <c r="O15" s="17" t="s">
        <v>26</v>
      </c>
    </row>
    <row r="16" spans="1:15">
      <c r="A16" s="9"/>
      <c r="B16" s="1"/>
      <c r="C16" s="4" t="s">
        <v>27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 s="9"/>
      <c r="B17" s="1"/>
      <c r="C17" s="1"/>
      <c r="D17" s="1"/>
      <c r="E17" s="19"/>
      <c r="F17" s="19"/>
      <c r="G17" s="19"/>
      <c r="H17" s="19"/>
      <c r="I17" s="23"/>
      <c r="J17" s="19"/>
      <c r="K17" s="19"/>
      <c r="L17" s="19"/>
      <c r="M17" s="19"/>
      <c r="N17" s="19"/>
      <c r="O17" s="19"/>
    </row>
    <row r="18" spans="1:15">
      <c r="A18" s="9"/>
      <c r="B18" s="1"/>
      <c r="C18" s="1" t="s">
        <v>28</v>
      </c>
      <c r="D18" s="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>
      <c r="A19" s="9">
        <v>1</v>
      </c>
      <c r="B19" s="1"/>
      <c r="C19" s="20" t="s">
        <v>54</v>
      </c>
      <c r="D19" s="1" t="s">
        <v>30</v>
      </c>
      <c r="E19" s="19">
        <v>7540</v>
      </c>
      <c r="F19" s="23"/>
      <c r="G19" s="23"/>
      <c r="H19" s="23"/>
      <c r="I19" s="19">
        <v>431</v>
      </c>
      <c r="J19" s="23"/>
      <c r="K19" s="23"/>
      <c r="L19" s="23"/>
      <c r="M19" s="23"/>
      <c r="N19" s="1" t="s">
        <v>30</v>
      </c>
      <c r="O19" s="19">
        <f>M19+K19+I19+G19+E19</f>
        <v>7971</v>
      </c>
    </row>
    <row r="20" spans="1:15">
      <c r="A20" s="9">
        <v>2</v>
      </c>
      <c r="B20" s="1"/>
      <c r="C20" s="20" t="s">
        <v>39</v>
      </c>
      <c r="D20" s="1"/>
      <c r="E20" s="19">
        <v>7571</v>
      </c>
      <c r="F20" s="23"/>
      <c r="G20" s="23">
        <v>233</v>
      </c>
      <c r="H20" s="23"/>
      <c r="I20" s="19">
        <v>633</v>
      </c>
      <c r="J20" s="23"/>
      <c r="K20" s="19">
        <v>-6</v>
      </c>
      <c r="L20" s="23"/>
      <c r="M20" s="19"/>
      <c r="N20" s="19"/>
      <c r="O20" s="19">
        <f>M20+K20+I20+G20+E20</f>
        <v>8431</v>
      </c>
    </row>
    <row r="21" spans="1:15">
      <c r="A21" s="9">
        <v>3</v>
      </c>
      <c r="B21" s="1"/>
      <c r="C21" s="20" t="s">
        <v>55</v>
      </c>
      <c r="D21" s="1"/>
      <c r="E21" s="19">
        <v>25889</v>
      </c>
      <c r="F21" s="23"/>
      <c r="G21" s="23">
        <v>2</v>
      </c>
      <c r="H21" s="23"/>
      <c r="I21" s="19">
        <v>1948</v>
      </c>
      <c r="J21" s="23"/>
      <c r="K21" s="19">
        <v>-10</v>
      </c>
      <c r="L21" s="23"/>
      <c r="M21" s="19"/>
      <c r="N21" s="19"/>
      <c r="O21" s="19">
        <f>M21+K21+I21+G21+E21</f>
        <v>27829</v>
      </c>
    </row>
    <row r="22" spans="1:15">
      <c r="A22" s="9">
        <v>4</v>
      </c>
      <c r="B22" s="1"/>
      <c r="C22" s="20" t="s">
        <v>34</v>
      </c>
      <c r="D22" s="1"/>
      <c r="E22" s="19">
        <v>40457</v>
      </c>
      <c r="F22" s="23"/>
      <c r="G22" s="23">
        <v>1431</v>
      </c>
      <c r="H22" s="23"/>
      <c r="I22" s="19">
        <v>4497</v>
      </c>
      <c r="J22" s="23"/>
      <c r="K22" s="19">
        <v>-800</v>
      </c>
      <c r="L22" s="23"/>
      <c r="M22" s="19"/>
      <c r="N22" s="19"/>
      <c r="O22" s="19">
        <f>M22+K22+I22+G22+E22</f>
        <v>45585</v>
      </c>
    </row>
    <row r="23" spans="1:15">
      <c r="A23" s="9">
        <v>5</v>
      </c>
      <c r="B23" s="1"/>
      <c r="C23" s="20" t="s">
        <v>35</v>
      </c>
      <c r="D23" s="1"/>
      <c r="E23" s="19">
        <v>9625</v>
      </c>
      <c r="F23" s="23"/>
      <c r="G23" s="23">
        <v>2</v>
      </c>
      <c r="H23" s="23"/>
      <c r="I23" s="19">
        <v>502</v>
      </c>
      <c r="J23" s="19"/>
      <c r="K23" s="19">
        <v>-15</v>
      </c>
      <c r="L23" s="23"/>
      <c r="M23" s="19"/>
      <c r="N23" s="19"/>
      <c r="O23" s="19">
        <f>M23+K23+I23+G23+E23</f>
        <v>10114</v>
      </c>
    </row>
    <row r="24" spans="1:15">
      <c r="A24" s="9"/>
      <c r="B24" s="1"/>
      <c r="C24" s="1"/>
      <c r="D24" s="1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>
      <c r="A25" s="9">
        <v>6</v>
      </c>
      <c r="B25" s="1"/>
      <c r="C25" s="1"/>
      <c r="D25" s="1" t="s">
        <v>30</v>
      </c>
      <c r="E25" s="39">
        <f>SUM(E19:E23)</f>
        <v>91082</v>
      </c>
      <c r="F25" s="19"/>
      <c r="G25" s="39">
        <f t="shared" ref="G25:M25" si="0">SUM(G19:G23)</f>
        <v>1668</v>
      </c>
      <c r="H25" s="19"/>
      <c r="I25" s="39">
        <f t="shared" si="0"/>
        <v>8011</v>
      </c>
      <c r="J25" s="19"/>
      <c r="K25" s="39">
        <f t="shared" si="0"/>
        <v>-831</v>
      </c>
      <c r="L25" s="19"/>
      <c r="M25" s="39">
        <f t="shared" si="0"/>
        <v>0</v>
      </c>
      <c r="N25" s="1" t="s">
        <v>30</v>
      </c>
      <c r="O25" s="39">
        <f>SUM(O19:O24)</f>
        <v>99930</v>
      </c>
    </row>
    <row r="26" spans="1:15">
      <c r="A26" s="9"/>
      <c r="B26" s="1"/>
      <c r="C26" s="1" t="s">
        <v>38</v>
      </c>
      <c r="D26" s="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>
      <c r="A27" s="9">
        <v>7</v>
      </c>
      <c r="B27" s="1"/>
      <c r="C27" s="20" t="s">
        <v>39</v>
      </c>
      <c r="D27" s="1"/>
      <c r="E27" s="19">
        <v>393</v>
      </c>
      <c r="F27" s="23"/>
      <c r="G27" s="19"/>
      <c r="H27" s="23"/>
      <c r="I27" s="19">
        <v>68</v>
      </c>
      <c r="J27" s="23"/>
      <c r="K27" s="19">
        <v>-3</v>
      </c>
      <c r="L27" s="19"/>
      <c r="M27" s="38"/>
      <c r="N27" s="23"/>
      <c r="O27" s="19">
        <f>M27+K27+I27+G27+E27</f>
        <v>458</v>
      </c>
    </row>
    <row r="28" spans="1:15">
      <c r="A28" s="9">
        <v>8</v>
      </c>
      <c r="B28" s="1"/>
      <c r="C28" s="20" t="s">
        <v>56</v>
      </c>
      <c r="D28" s="1"/>
      <c r="E28" s="19">
        <v>176</v>
      </c>
      <c r="F28" s="23"/>
      <c r="G28" s="19"/>
      <c r="H28" s="23"/>
      <c r="I28" s="19">
        <v>32</v>
      </c>
      <c r="J28" s="23"/>
      <c r="K28" s="19">
        <v>-2</v>
      </c>
      <c r="L28" s="19"/>
      <c r="M28" s="19"/>
      <c r="N28" s="23"/>
      <c r="O28" s="19">
        <f t="shared" ref="O28:O33" si="1">M28+K28+I28+G28+E28</f>
        <v>206</v>
      </c>
    </row>
    <row r="29" spans="1:15">
      <c r="A29" s="9">
        <v>9</v>
      </c>
      <c r="B29" s="1"/>
      <c r="C29" s="20" t="s">
        <v>57</v>
      </c>
      <c r="D29" s="1"/>
      <c r="E29" s="19">
        <v>3040</v>
      </c>
      <c r="F29" s="23"/>
      <c r="G29" s="19"/>
      <c r="H29" s="23"/>
      <c r="I29" s="19">
        <v>1725</v>
      </c>
      <c r="J29" s="23"/>
      <c r="K29" s="19">
        <v>-539</v>
      </c>
      <c r="L29" s="19"/>
      <c r="M29" s="19"/>
      <c r="N29" s="23"/>
      <c r="O29" s="19">
        <f t="shared" si="1"/>
        <v>4226</v>
      </c>
    </row>
    <row r="30" spans="1:15">
      <c r="A30" s="9">
        <v>10</v>
      </c>
      <c r="B30" s="1"/>
      <c r="C30" s="20" t="s">
        <v>58</v>
      </c>
      <c r="D30" s="1"/>
      <c r="E30" s="19">
        <v>801</v>
      </c>
      <c r="F30" s="23"/>
      <c r="G30" s="19"/>
      <c r="H30" s="23"/>
      <c r="I30" s="19">
        <v>260</v>
      </c>
      <c r="J30" s="23"/>
      <c r="K30" s="19">
        <v>-226</v>
      </c>
      <c r="L30" s="19"/>
      <c r="M30" s="19">
        <v>17</v>
      </c>
      <c r="N30" s="23"/>
      <c r="O30" s="19">
        <f t="shared" si="1"/>
        <v>852</v>
      </c>
    </row>
    <row r="31" spans="1:15">
      <c r="A31" s="9">
        <v>11</v>
      </c>
      <c r="B31" s="1"/>
      <c r="C31" s="20" t="s">
        <v>43</v>
      </c>
      <c r="D31" s="1"/>
      <c r="E31" s="19">
        <v>65</v>
      </c>
      <c r="F31" s="23"/>
      <c r="G31" s="19"/>
      <c r="H31" s="23"/>
      <c r="I31" s="19">
        <v>39</v>
      </c>
      <c r="J31" s="23"/>
      <c r="K31" s="19">
        <v>-37</v>
      </c>
      <c r="L31" s="19"/>
      <c r="M31" s="19"/>
      <c r="N31" s="23"/>
      <c r="O31" s="19">
        <f t="shared" si="1"/>
        <v>67</v>
      </c>
    </row>
    <row r="32" spans="1:15">
      <c r="A32" s="9">
        <v>12</v>
      </c>
      <c r="B32" s="1"/>
      <c r="C32" s="20" t="s">
        <v>59</v>
      </c>
      <c r="D32" s="1"/>
      <c r="E32" s="19">
        <v>523</v>
      </c>
      <c r="F32" s="23"/>
      <c r="G32" s="19"/>
      <c r="H32" s="23"/>
      <c r="I32" s="19">
        <v>88</v>
      </c>
      <c r="J32" s="23"/>
      <c r="K32" s="19">
        <v>-46</v>
      </c>
      <c r="L32" s="19"/>
      <c r="M32" s="19"/>
      <c r="N32" s="23"/>
      <c r="O32" s="19">
        <f t="shared" si="1"/>
        <v>565</v>
      </c>
    </row>
    <row r="33" spans="1:15">
      <c r="A33" s="9">
        <v>13</v>
      </c>
      <c r="B33" s="1"/>
      <c r="C33" s="40" t="s">
        <v>60</v>
      </c>
      <c r="D33" s="1"/>
      <c r="E33" s="19">
        <v>245</v>
      </c>
      <c r="F33" s="23"/>
      <c r="G33" s="19"/>
      <c r="H33" s="23"/>
      <c r="I33" s="19">
        <v>39</v>
      </c>
      <c r="J33" s="23"/>
      <c r="K33" s="19">
        <v>-1</v>
      </c>
      <c r="L33" s="19"/>
      <c r="M33" s="19"/>
      <c r="N33" s="23"/>
      <c r="O33" s="19">
        <f t="shared" si="1"/>
        <v>283</v>
      </c>
    </row>
    <row r="34" spans="1:15">
      <c r="A34" s="9"/>
      <c r="B34" s="1"/>
      <c r="C34" s="1" t="s">
        <v>3</v>
      </c>
      <c r="D34" s="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>
      <c r="A35" s="9">
        <v>14</v>
      </c>
      <c r="B35" s="1"/>
      <c r="C35" s="1"/>
      <c r="D35" s="1" t="s">
        <v>30</v>
      </c>
      <c r="E35" s="39">
        <f>SUM(E27:E34)</f>
        <v>5243</v>
      </c>
      <c r="F35" s="19"/>
      <c r="G35" s="39">
        <f>SUM(G27:G34)</f>
        <v>0</v>
      </c>
      <c r="H35" s="19"/>
      <c r="I35" s="39">
        <f>SUM(I27:I34)</f>
        <v>2251</v>
      </c>
      <c r="J35" s="19"/>
      <c r="K35" s="39">
        <f>SUM(K27:K34)</f>
        <v>-854</v>
      </c>
      <c r="L35" s="19"/>
      <c r="M35" s="39">
        <f>SUM(M27:M34)</f>
        <v>17</v>
      </c>
      <c r="N35" s="1" t="s">
        <v>30</v>
      </c>
      <c r="O35" s="39">
        <f>SUM(O27:O34)</f>
        <v>6657</v>
      </c>
    </row>
    <row r="36" spans="1:15">
      <c r="A36" s="9"/>
      <c r="B36" s="1"/>
      <c r="C36" s="1"/>
      <c r="D36" s="1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2.75" thickBot="1">
      <c r="A37" s="9">
        <v>15</v>
      </c>
      <c r="C37" s="18" t="s">
        <v>61</v>
      </c>
      <c r="D37" s="1" t="s">
        <v>30</v>
      </c>
      <c r="E37" s="41">
        <f>E25+E35</f>
        <v>96325</v>
      </c>
      <c r="F37" s="38"/>
      <c r="G37" s="41">
        <f>G25+G35</f>
        <v>1668</v>
      </c>
      <c r="H37" s="38"/>
      <c r="I37" s="41">
        <f>I25+I35</f>
        <v>10262</v>
      </c>
      <c r="J37" s="38"/>
      <c r="K37" s="41">
        <f>K25+K35</f>
        <v>-1685</v>
      </c>
      <c r="L37" s="38"/>
      <c r="M37" s="41">
        <f>M25+M35</f>
        <v>17</v>
      </c>
      <c r="N37" s="1" t="s">
        <v>30</v>
      </c>
      <c r="O37" s="41">
        <f>O25+O35</f>
        <v>106587</v>
      </c>
    </row>
    <row r="38" spans="1:15" ht="12.7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0B23-97E2-42EC-B5A5-4A3C8737B298}">
  <sheetPr transitionEvaluation="1" transitionEntry="1"/>
  <dimension ref="A6:N47"/>
  <sheetViews>
    <sheetView view="pageLayout" zoomScaleNormal="100" workbookViewId="0">
      <selection activeCell="U6" sqref="U6"/>
    </sheetView>
  </sheetViews>
  <sheetFormatPr defaultColWidth="9.7109375" defaultRowHeight="12"/>
  <cols>
    <col min="1" max="1" width="3.7109375" style="1" customWidth="1"/>
    <col min="2" max="2" width="1.7109375" style="1" customWidth="1"/>
    <col min="3" max="3" width="33.140625" style="1" customWidth="1"/>
    <col min="4" max="4" width="1.7109375" style="1" customWidth="1"/>
    <col min="5" max="5" width="12.5703125" style="1" customWidth="1"/>
    <col min="6" max="6" width="1.7109375" style="1" customWidth="1"/>
    <col min="7" max="7" width="13.140625" style="2" customWidth="1"/>
    <col min="8" max="8" width="1.7109375" style="1" customWidth="1"/>
    <col min="9" max="9" width="10.28515625" style="3" customWidth="1"/>
    <col min="10" max="10" width="1.7109375" style="1" customWidth="1"/>
    <col min="11" max="11" width="12.28515625" style="2" customWidth="1"/>
    <col min="12" max="12" width="1.5703125" style="1" customWidth="1"/>
    <col min="13" max="13" width="1.7109375" style="1" customWidth="1"/>
    <col min="14" max="14" width="13.7109375" style="1" customWidth="1"/>
    <col min="15" max="16384" width="9.7109375" style="1"/>
  </cols>
  <sheetData>
    <row r="6" spans="1:14">
      <c r="N6" s="4"/>
    </row>
    <row r="8" spans="1:14">
      <c r="A8" s="5" t="s">
        <v>0</v>
      </c>
      <c r="B8" s="6"/>
      <c r="C8" s="6"/>
      <c r="D8" s="6"/>
      <c r="E8" s="6"/>
      <c r="F8" s="6"/>
      <c r="G8" s="7"/>
      <c r="H8" s="6"/>
      <c r="I8" s="8"/>
      <c r="J8" s="6"/>
      <c r="K8" s="7"/>
      <c r="L8" s="6"/>
      <c r="M8" s="6"/>
      <c r="N8" s="6"/>
    </row>
    <row r="9" spans="1:14">
      <c r="A9" s="6" t="s">
        <v>1</v>
      </c>
      <c r="B9" s="6"/>
      <c r="C9" s="6"/>
      <c r="D9" s="6"/>
      <c r="E9" s="6"/>
      <c r="F9" s="6"/>
      <c r="G9" s="7"/>
      <c r="H9" s="6"/>
      <c r="I9" s="8"/>
      <c r="J9" s="6"/>
      <c r="K9" s="7"/>
      <c r="L9" s="6"/>
      <c r="M9" s="6"/>
      <c r="N9" s="6"/>
    </row>
    <row r="10" spans="1:14">
      <c r="A10" s="5" t="s">
        <v>66</v>
      </c>
      <c r="B10" s="6"/>
      <c r="C10" s="6"/>
      <c r="D10" s="6"/>
      <c r="E10" s="6"/>
      <c r="F10" s="6"/>
      <c r="G10" s="7"/>
      <c r="H10" s="6"/>
      <c r="I10" s="8"/>
      <c r="J10" s="6"/>
      <c r="K10" s="7"/>
      <c r="L10" s="6"/>
      <c r="M10" s="6"/>
      <c r="N10" s="6"/>
    </row>
    <row r="12" spans="1:14">
      <c r="A12" s="1" t="s">
        <v>5</v>
      </c>
      <c r="E12" s="9" t="s">
        <v>6</v>
      </c>
      <c r="G12" s="9" t="s">
        <v>7</v>
      </c>
      <c r="I12" s="12" t="s">
        <v>3</v>
      </c>
      <c r="K12" s="1"/>
      <c r="N12" s="9" t="s">
        <v>6</v>
      </c>
    </row>
    <row r="13" spans="1:14">
      <c r="A13" s="13" t="s">
        <v>11</v>
      </c>
      <c r="B13" s="14"/>
      <c r="C13" s="13" t="s">
        <v>12</v>
      </c>
      <c r="E13" s="15" t="s">
        <v>63</v>
      </c>
      <c r="G13" s="16" t="s">
        <v>4</v>
      </c>
      <c r="I13" s="16" t="s">
        <v>14</v>
      </c>
      <c r="K13" s="16" t="s">
        <v>16</v>
      </c>
      <c r="N13" s="15" t="s">
        <v>67</v>
      </c>
    </row>
    <row r="14" spans="1:14">
      <c r="E14" s="17" t="s">
        <v>19</v>
      </c>
      <c r="G14" s="17" t="s">
        <v>20</v>
      </c>
      <c r="I14" s="17" t="s">
        <v>21</v>
      </c>
      <c r="K14" s="17" t="s">
        <v>24</v>
      </c>
      <c r="L14" s="18"/>
      <c r="N14" s="17" t="s">
        <v>25</v>
      </c>
    </row>
    <row r="15" spans="1:14">
      <c r="C15" s="4" t="s">
        <v>27</v>
      </c>
      <c r="G15" s="1"/>
      <c r="I15" s="1"/>
      <c r="K15" s="1"/>
    </row>
    <row r="16" spans="1:14">
      <c r="G16" s="1"/>
      <c r="I16" s="1"/>
      <c r="K16" s="1"/>
    </row>
    <row r="17" spans="1:14">
      <c r="C17" s="1" t="s">
        <v>28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9">
        <v>1</v>
      </c>
      <c r="C18" s="20" t="s">
        <v>29</v>
      </c>
      <c r="D18" s="21" t="s">
        <v>30</v>
      </c>
      <c r="E18" s="19">
        <v>2096</v>
      </c>
      <c r="F18" s="23"/>
      <c r="G18" s="19"/>
      <c r="H18" s="23"/>
      <c r="I18" s="19">
        <v>32.81644</v>
      </c>
      <c r="J18" s="19"/>
      <c r="K18" s="19"/>
      <c r="L18" s="19"/>
      <c r="M18" s="21" t="s">
        <v>30</v>
      </c>
      <c r="N18" s="19">
        <f t="shared" ref="N18:N25" si="0">SUM(E18:M18)</f>
        <v>2128.8164400000001</v>
      </c>
    </row>
    <row r="19" spans="1:14">
      <c r="A19" s="9">
        <v>2</v>
      </c>
      <c r="C19" s="20" t="s">
        <v>31</v>
      </c>
      <c r="D19" s="19"/>
      <c r="E19" s="19">
        <v>21667</v>
      </c>
      <c r="F19" s="23"/>
      <c r="G19" s="19"/>
      <c r="H19" s="23"/>
      <c r="I19" s="19">
        <v>8262.8395700000001</v>
      </c>
      <c r="J19" s="19"/>
      <c r="K19" s="19"/>
      <c r="L19" s="19"/>
      <c r="M19" s="19"/>
      <c r="N19" s="19">
        <f t="shared" si="0"/>
        <v>29929.83957</v>
      </c>
    </row>
    <row r="20" spans="1:14">
      <c r="A20" s="9">
        <v>3</v>
      </c>
      <c r="C20" s="20" t="s">
        <v>32</v>
      </c>
      <c r="D20" s="19"/>
      <c r="E20" s="19">
        <v>21596</v>
      </c>
      <c r="F20" s="23"/>
      <c r="G20" s="19">
        <f>191.90975</f>
        <v>191.90975</v>
      </c>
      <c r="H20" s="23"/>
      <c r="I20" s="22">
        <f>3888.30008</f>
        <v>3888.30008</v>
      </c>
      <c r="J20" s="19"/>
      <c r="K20" s="22">
        <v>-0.85099999999999998</v>
      </c>
      <c r="L20" s="19"/>
      <c r="M20" s="19"/>
      <c r="N20" s="19">
        <f t="shared" si="0"/>
        <v>25675.358830000001</v>
      </c>
    </row>
    <row r="21" spans="1:14">
      <c r="A21" s="9">
        <v>4</v>
      </c>
      <c r="C21" s="20" t="s">
        <v>55</v>
      </c>
      <c r="D21" s="19"/>
      <c r="E21" s="19">
        <v>92181</v>
      </c>
      <c r="F21" s="23"/>
      <c r="G21" s="19">
        <f>8624.8418+2.52602</f>
        <v>8627.3678199999995</v>
      </c>
      <c r="H21" s="23"/>
      <c r="I21" s="22">
        <f>13369.4526+4213.89464</f>
        <v>17583.347240000003</v>
      </c>
      <c r="J21" s="19"/>
      <c r="K21" s="22">
        <v>-1.3718999999999999</v>
      </c>
      <c r="L21" s="19"/>
      <c r="M21" s="19"/>
      <c r="N21" s="19">
        <f t="shared" si="0"/>
        <v>118390.34316</v>
      </c>
    </row>
    <row r="22" spans="1:14">
      <c r="A22" s="9">
        <v>5</v>
      </c>
      <c r="C22" s="20" t="s">
        <v>34</v>
      </c>
      <c r="D22" s="19"/>
      <c r="E22" s="19">
        <v>153811</v>
      </c>
      <c r="F22" s="23"/>
      <c r="G22" s="19">
        <v>186.65378000000001</v>
      </c>
      <c r="H22" s="23"/>
      <c r="I22" s="22">
        <v>8828.24316</v>
      </c>
      <c r="J22" s="19"/>
      <c r="K22" s="22"/>
      <c r="L22" s="19"/>
      <c r="M22" s="19"/>
      <c r="N22" s="19">
        <f t="shared" si="0"/>
        <v>162825.89694000001</v>
      </c>
    </row>
    <row r="23" spans="1:14">
      <c r="A23" s="9">
        <v>6</v>
      </c>
      <c r="C23" s="20" t="s">
        <v>35</v>
      </c>
      <c r="D23" s="19"/>
      <c r="E23" s="19">
        <v>22440</v>
      </c>
      <c r="F23" s="23"/>
      <c r="G23" s="22">
        <v>28.93261</v>
      </c>
      <c r="H23" s="23"/>
      <c r="I23" s="22">
        <v>1899.3260499999999</v>
      </c>
      <c r="J23" s="19"/>
      <c r="K23" s="22"/>
      <c r="L23" s="19"/>
      <c r="M23" s="19"/>
      <c r="N23" s="19">
        <f t="shared" si="0"/>
        <v>24368.25866</v>
      </c>
    </row>
    <row r="24" spans="1:14">
      <c r="A24" s="9">
        <v>7</v>
      </c>
      <c r="C24" s="20" t="s">
        <v>36</v>
      </c>
      <c r="D24" s="19"/>
      <c r="E24" s="19">
        <v>22928</v>
      </c>
      <c r="F24" s="23"/>
      <c r="G24" s="22">
        <v>339.28674000000001</v>
      </c>
      <c r="H24" s="23"/>
      <c r="I24" s="19">
        <v>4435.0940000000001</v>
      </c>
      <c r="J24" s="19"/>
      <c r="K24" s="22"/>
      <c r="L24" s="19"/>
      <c r="M24" s="19"/>
      <c r="N24" s="19">
        <f t="shared" si="0"/>
        <v>27702.380740000001</v>
      </c>
    </row>
    <row r="25" spans="1:14">
      <c r="A25" s="9">
        <v>8</v>
      </c>
      <c r="C25" s="20" t="s">
        <v>37</v>
      </c>
      <c r="D25" s="19"/>
      <c r="E25" s="24">
        <v>0</v>
      </c>
      <c r="F25" s="25"/>
      <c r="G25" s="26"/>
      <c r="H25" s="23"/>
      <c r="I25" s="24"/>
      <c r="J25" s="19"/>
      <c r="K25" s="24"/>
      <c r="L25" s="19"/>
      <c r="M25" s="19"/>
      <c r="N25" s="24">
        <f t="shared" si="0"/>
        <v>0</v>
      </c>
    </row>
    <row r="26" spans="1:14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9">
        <v>9</v>
      </c>
      <c r="D27" s="21" t="s">
        <v>30</v>
      </c>
      <c r="E27" s="27">
        <f>SUM(E18:E25)</f>
        <v>336719</v>
      </c>
      <c r="F27" s="19">
        <f t="shared" ref="F27:L27" si="1">SUM(F18:F25)</f>
        <v>0</v>
      </c>
      <c r="G27" s="27">
        <f t="shared" si="1"/>
        <v>9374.1507000000001</v>
      </c>
      <c r="H27" s="19">
        <f t="shared" si="1"/>
        <v>0</v>
      </c>
      <c r="I27" s="24">
        <f t="shared" si="1"/>
        <v>44929.966540000001</v>
      </c>
      <c r="J27" s="19">
        <f t="shared" si="1"/>
        <v>0</v>
      </c>
      <c r="K27" s="27">
        <f t="shared" si="1"/>
        <v>-2.2229000000000001</v>
      </c>
      <c r="L27" s="19">
        <f t="shared" si="1"/>
        <v>0</v>
      </c>
      <c r="M27" s="21" t="s">
        <v>30</v>
      </c>
      <c r="N27" s="24">
        <f>SUM(N18:N25)</f>
        <v>391020.89434</v>
      </c>
    </row>
    <row r="28" spans="1:14">
      <c r="A28" s="9"/>
      <c r="D28" s="21"/>
      <c r="E28" s="19"/>
      <c r="F28" s="19"/>
      <c r="G28" s="19"/>
      <c r="H28" s="19"/>
      <c r="I28" s="19"/>
      <c r="J28" s="19"/>
      <c r="K28" s="19"/>
      <c r="L28" s="19"/>
      <c r="M28" s="21"/>
      <c r="N28" s="19"/>
    </row>
    <row r="29" spans="1:14">
      <c r="C29" s="1" t="s">
        <v>38</v>
      </c>
      <c r="D29" s="19"/>
      <c r="E29" s="19"/>
      <c r="F29" s="19"/>
      <c r="G29" s="23" t="s">
        <v>3</v>
      </c>
      <c r="H29" s="19"/>
      <c r="I29" s="23"/>
      <c r="J29" s="19"/>
      <c r="K29" s="23" t="s">
        <v>3</v>
      </c>
      <c r="L29" s="19"/>
      <c r="M29" s="19"/>
      <c r="N29" s="19"/>
    </row>
    <row r="30" spans="1:14">
      <c r="A30" s="9">
        <v>10</v>
      </c>
      <c r="C30" s="20" t="s">
        <v>29</v>
      </c>
      <c r="D30" s="21" t="s">
        <v>30</v>
      </c>
      <c r="E30" s="19">
        <v>17</v>
      </c>
      <c r="F30" s="19"/>
      <c r="G30" s="23"/>
      <c r="H30" s="23"/>
      <c r="I30" s="23"/>
      <c r="J30" s="19"/>
      <c r="K30" s="22"/>
      <c r="L30" s="19"/>
      <c r="M30" s="21" t="s">
        <v>30</v>
      </c>
      <c r="N30" s="19">
        <f t="shared" ref="N30:N38" si="2">SUM(E30:M30)</f>
        <v>17</v>
      </c>
    </row>
    <row r="31" spans="1:14">
      <c r="A31" s="9">
        <v>11</v>
      </c>
      <c r="C31" s="20" t="s">
        <v>39</v>
      </c>
      <c r="D31" s="19"/>
      <c r="E31" s="19">
        <v>1566</v>
      </c>
      <c r="F31" s="19"/>
      <c r="G31" s="23">
        <f>619.04549+36.33476</f>
        <v>655.38024999999993</v>
      </c>
      <c r="H31" s="23"/>
      <c r="I31" s="23"/>
      <c r="J31" s="19"/>
      <c r="K31" s="22">
        <f>-176.3692-0.35902-4.03316</f>
        <v>-180.76138</v>
      </c>
      <c r="L31" s="19"/>
      <c r="M31" s="19"/>
      <c r="N31" s="19">
        <f t="shared" si="2"/>
        <v>2040.6188700000002</v>
      </c>
    </row>
    <row r="32" spans="1:14">
      <c r="A32" s="9">
        <v>12</v>
      </c>
      <c r="C32" s="20" t="s">
        <v>40</v>
      </c>
      <c r="D32" s="19"/>
      <c r="E32" s="19">
        <v>394</v>
      </c>
      <c r="F32" s="19"/>
      <c r="G32" s="23">
        <f>72.3933</f>
        <v>72.393299999999996</v>
      </c>
      <c r="H32" s="23"/>
      <c r="I32" s="23"/>
      <c r="J32" s="19"/>
      <c r="K32" s="22">
        <v>-54.91084</v>
      </c>
      <c r="L32" s="19"/>
      <c r="M32" s="19"/>
      <c r="N32" s="19">
        <f t="shared" si="2"/>
        <v>411.48246</v>
      </c>
    </row>
    <row r="33" spans="1:14">
      <c r="A33" s="9">
        <v>13</v>
      </c>
      <c r="C33" s="20" t="s">
        <v>41</v>
      </c>
      <c r="D33" s="19"/>
      <c r="E33" s="19">
        <v>6717</v>
      </c>
      <c r="F33" s="19"/>
      <c r="G33" s="23">
        <f>134.15362+274.67334+531.52605</f>
        <v>940.35301000000004</v>
      </c>
      <c r="H33" s="23"/>
      <c r="I33" s="23"/>
      <c r="J33" s="19"/>
      <c r="K33" s="22">
        <f>-203.81084-433.12176</f>
        <v>-636.93259999999998</v>
      </c>
      <c r="L33" s="19"/>
      <c r="M33" s="19"/>
      <c r="N33" s="19">
        <f t="shared" si="2"/>
        <v>7020.4204099999997</v>
      </c>
    </row>
    <row r="34" spans="1:14">
      <c r="A34" s="9">
        <v>14</v>
      </c>
      <c r="C34" s="20" t="s">
        <v>42</v>
      </c>
      <c r="D34" s="19"/>
      <c r="E34" s="19">
        <v>2351</v>
      </c>
      <c r="F34" s="19"/>
      <c r="G34" s="23">
        <v>123.39349</v>
      </c>
      <c r="H34" s="23"/>
      <c r="I34" s="23">
        <v>-0.52658000000000005</v>
      </c>
      <c r="J34" s="19"/>
      <c r="K34" s="22">
        <v>-119.17515</v>
      </c>
      <c r="L34" s="19"/>
      <c r="M34" s="19"/>
      <c r="N34" s="19">
        <f t="shared" si="2"/>
        <v>2354.6917599999997</v>
      </c>
    </row>
    <row r="35" spans="1:14">
      <c r="A35" s="9">
        <v>15</v>
      </c>
      <c r="C35" s="20" t="s">
        <v>43</v>
      </c>
      <c r="D35" s="19"/>
      <c r="E35" s="19">
        <v>674</v>
      </c>
      <c r="F35" s="19"/>
      <c r="G35" s="23">
        <v>26.537520000000001</v>
      </c>
      <c r="H35" s="23"/>
      <c r="I35" s="23">
        <v>0.21182000000000001</v>
      </c>
      <c r="J35" s="19"/>
      <c r="K35" s="22">
        <v>-31.81072</v>
      </c>
      <c r="L35" s="19"/>
      <c r="M35" s="19"/>
      <c r="N35" s="19">
        <f t="shared" si="2"/>
        <v>668.93862000000001</v>
      </c>
    </row>
    <row r="36" spans="1:14">
      <c r="A36" s="9">
        <v>16</v>
      </c>
      <c r="C36" s="20" t="s">
        <v>44</v>
      </c>
      <c r="D36" s="19"/>
      <c r="E36" s="19">
        <v>1108</v>
      </c>
      <c r="F36" s="19"/>
      <c r="G36" s="23">
        <v>123.94</v>
      </c>
      <c r="H36" s="23"/>
      <c r="I36" s="23">
        <v>0.31475999999999998</v>
      </c>
      <c r="J36" s="19"/>
      <c r="K36" s="22">
        <v>-93.170400000000001</v>
      </c>
      <c r="L36" s="19"/>
      <c r="M36" s="19"/>
      <c r="N36" s="19">
        <f t="shared" si="2"/>
        <v>1139.0843600000001</v>
      </c>
    </row>
    <row r="37" spans="1:14" ht="12" customHeight="1">
      <c r="A37" s="9">
        <v>17</v>
      </c>
      <c r="C37" s="20" t="s">
        <v>45</v>
      </c>
      <c r="D37" s="19"/>
      <c r="E37" s="19">
        <v>467</v>
      </c>
      <c r="F37" s="19"/>
      <c r="G37" s="23">
        <v>95.697580000000002</v>
      </c>
      <c r="H37" s="23"/>
      <c r="I37" s="23"/>
      <c r="J37" s="19"/>
      <c r="K37" s="22">
        <v>-15.869350000000001</v>
      </c>
      <c r="L37" s="19"/>
      <c r="M37" s="19"/>
      <c r="N37" s="19">
        <f t="shared" si="2"/>
        <v>546.82822999999996</v>
      </c>
    </row>
    <row r="38" spans="1:14">
      <c r="A38" s="9">
        <v>18</v>
      </c>
      <c r="C38" s="20" t="s">
        <v>47</v>
      </c>
      <c r="D38" s="19"/>
      <c r="E38" s="27">
        <v>0</v>
      </c>
      <c r="F38" s="19"/>
      <c r="G38" s="28"/>
      <c r="H38" s="23"/>
      <c r="I38" s="28"/>
      <c r="J38" s="19"/>
      <c r="K38" s="28"/>
      <c r="L38" s="19"/>
      <c r="M38" s="19"/>
      <c r="N38" s="24">
        <f t="shared" si="2"/>
        <v>0</v>
      </c>
    </row>
    <row r="39" spans="1:14">
      <c r="A39" s="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>
      <c r="A40" s="9">
        <v>19</v>
      </c>
      <c r="D40" s="21" t="s">
        <v>30</v>
      </c>
      <c r="E40" s="27">
        <f t="shared" ref="E40:L40" si="3">SUM(E30:E38)</f>
        <v>13294</v>
      </c>
      <c r="F40" s="19">
        <f t="shared" si="3"/>
        <v>0</v>
      </c>
      <c r="G40" s="27">
        <f t="shared" si="3"/>
        <v>2037.69515</v>
      </c>
      <c r="H40" s="19">
        <f t="shared" si="3"/>
        <v>0</v>
      </c>
      <c r="I40" s="27">
        <f t="shared" si="3"/>
        <v>0</v>
      </c>
      <c r="J40" s="19">
        <f t="shared" si="3"/>
        <v>0</v>
      </c>
      <c r="K40" s="27">
        <f t="shared" si="3"/>
        <v>-1132.6304399999999</v>
      </c>
      <c r="L40" s="19">
        <f t="shared" si="3"/>
        <v>0</v>
      </c>
      <c r="M40" s="21" t="s">
        <v>30</v>
      </c>
      <c r="N40" s="27">
        <f>SUM(N30:N38)</f>
        <v>14199.064710000001</v>
      </c>
    </row>
    <row r="41" spans="1:14">
      <c r="A41" s="9"/>
      <c r="D41" s="21"/>
      <c r="E41" s="19"/>
      <c r="F41" s="19"/>
      <c r="G41" s="19"/>
      <c r="H41" s="19"/>
      <c r="I41" s="19"/>
      <c r="J41" s="19"/>
      <c r="K41" s="19"/>
      <c r="L41" s="19"/>
      <c r="M41" s="21"/>
      <c r="N41" s="19"/>
    </row>
    <row r="42" spans="1:14" ht="12.75" thickBot="1">
      <c r="A42" s="9">
        <v>20</v>
      </c>
      <c r="C42" s="1" t="s">
        <v>48</v>
      </c>
      <c r="D42" s="21" t="s">
        <v>30</v>
      </c>
      <c r="E42" s="30">
        <f>E27+E40</f>
        <v>350013</v>
      </c>
      <c r="F42" s="19"/>
      <c r="G42" s="30">
        <f>G27+G40</f>
        <v>11411.84585</v>
      </c>
      <c r="H42" s="19"/>
      <c r="I42" s="31">
        <f>I27+I40</f>
        <v>44929.966540000001</v>
      </c>
      <c r="J42" s="19"/>
      <c r="K42" s="31">
        <f>K27+K40</f>
        <v>-1134.8533399999999</v>
      </c>
      <c r="L42" s="19"/>
      <c r="M42" s="21" t="s">
        <v>30</v>
      </c>
      <c r="N42" s="30">
        <f>N27+N40</f>
        <v>405219.95905</v>
      </c>
    </row>
    <row r="43" spans="1:14" ht="12.75" thickTop="1">
      <c r="D43" s="19"/>
      <c r="E43" s="19"/>
      <c r="F43" s="19"/>
      <c r="G43" s="23" t="s">
        <v>3</v>
      </c>
      <c r="H43" s="19"/>
      <c r="I43" s="23"/>
      <c r="J43" s="19"/>
      <c r="K43" s="23"/>
      <c r="L43" s="19"/>
      <c r="M43" s="19"/>
      <c r="N43" s="19"/>
    </row>
    <row r="44" spans="1:14">
      <c r="A44" s="9">
        <v>21</v>
      </c>
      <c r="C44" s="20" t="s">
        <v>49</v>
      </c>
      <c r="D44" s="19"/>
      <c r="E44" s="24">
        <v>11875</v>
      </c>
      <c r="F44" s="23"/>
      <c r="G44" s="25">
        <v>-3167.22309</v>
      </c>
      <c r="H44" s="23"/>
      <c r="I44" s="25"/>
      <c r="J44" s="23"/>
      <c r="K44" s="25"/>
      <c r="L44" s="19"/>
      <c r="M44" s="19"/>
      <c r="N44" s="24">
        <f>SUM(E44:L44)</f>
        <v>8707.7769100000005</v>
      </c>
    </row>
    <row r="45" spans="1:14"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12.75" thickBot="1">
      <c r="A46" s="9">
        <v>22</v>
      </c>
      <c r="C46" s="1" t="s">
        <v>50</v>
      </c>
      <c r="D46" s="21" t="s">
        <v>30</v>
      </c>
      <c r="E46" s="30">
        <f>E42+E44</f>
        <v>361888</v>
      </c>
      <c r="F46" s="19"/>
      <c r="G46" s="30">
        <f>G42+G44</f>
        <v>8244.6227600000002</v>
      </c>
      <c r="H46" s="19"/>
      <c r="I46" s="31">
        <f>I42+I44</f>
        <v>44929.966540000001</v>
      </c>
      <c r="J46" s="19"/>
      <c r="K46" s="31">
        <f>K42+K44</f>
        <v>-1134.8533399999999</v>
      </c>
      <c r="L46" s="19"/>
      <c r="M46" s="21" t="s">
        <v>30</v>
      </c>
      <c r="N46" s="30">
        <f>N42+N44</f>
        <v>413927.73596000002</v>
      </c>
    </row>
    <row r="47" spans="1:14" ht="12.75" thickTop="1">
      <c r="E47" s="19"/>
      <c r="F47" s="19"/>
      <c r="G47" s="32"/>
      <c r="H47" s="19"/>
      <c r="I47" s="33"/>
      <c r="J47" s="19"/>
      <c r="K47" s="34"/>
      <c r="L47" s="19"/>
      <c r="M47" s="19"/>
      <c r="N47" s="19"/>
    </row>
  </sheetData>
  <printOptions horizontalCentered="1"/>
  <pageMargins left="0.511811023622047" right="0.511811023622047" top="0.98425196850393704" bottom="0.511811023622047" header="0" footer="0.196850393700787"/>
  <pageSetup scale="74" fitToHeight="4" orientation="landscape" r:id="rId1"/>
  <headerFooter alignWithMargins="0">
    <oddHeader>&amp;R&amp;"Arial,Regular"Filed: 2023-04-06
EB-2022-0200
Exhibit JT8.10
Attachment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4A7B-D2E6-43ED-B637-8D089028520A}">
  <sheetPr transitionEvaluation="1" transitionEntry="1"/>
  <dimension ref="A5:O38"/>
  <sheetViews>
    <sheetView view="pageLayout" zoomScaleNormal="100" workbookViewId="0">
      <selection activeCell="K31" sqref="K31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45.8554687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0.140625" style="83" bestFit="1" customWidth="1"/>
    <col min="8" max="8" width="1.7109375" style="83" customWidth="1"/>
    <col min="9" max="9" width="10.7109375" style="83" customWidth="1"/>
    <col min="10" max="10" width="1.7109375" style="83" customWidth="1"/>
    <col min="11" max="11" width="12.28515625" style="83" customWidth="1"/>
    <col min="12" max="12" width="1.7109375" style="83" customWidth="1"/>
    <col min="13" max="13" width="9.7109375" style="83"/>
    <col min="14" max="14" width="1.7109375" style="83" customWidth="1"/>
    <col min="15" max="15" width="12.5703125" style="83" customWidth="1"/>
    <col min="16" max="16384" width="9.7109375" style="83"/>
  </cols>
  <sheetData>
    <row r="5" spans="1:15">
      <c r="M5" s="96"/>
    </row>
    <row r="6" spans="1:15">
      <c r="E6" s="97"/>
      <c r="M6" s="96"/>
      <c r="O6" s="97"/>
    </row>
    <row r="7" spans="1:15">
      <c r="E7" s="97"/>
      <c r="M7" s="96"/>
    </row>
    <row r="8" spans="1:15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N8" s="99"/>
      <c r="O8" s="99"/>
    </row>
    <row r="9" spans="1:15">
      <c r="A9" s="99" t="s">
        <v>51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>
      <c r="A10" s="98" t="s">
        <v>66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>
      <c r="E11" s="96"/>
      <c r="O11" s="96"/>
    </row>
    <row r="12" spans="1:15">
      <c r="E12" s="43"/>
      <c r="M12" s="43" t="s">
        <v>8</v>
      </c>
      <c r="O12" s="43"/>
    </row>
    <row r="13" spans="1:15">
      <c r="A13" s="83" t="s">
        <v>5</v>
      </c>
      <c r="E13" s="43" t="s">
        <v>6</v>
      </c>
      <c r="I13" s="101" t="s">
        <v>65</v>
      </c>
      <c r="M13" s="43" t="s">
        <v>15</v>
      </c>
      <c r="O13" s="43" t="s">
        <v>6</v>
      </c>
    </row>
    <row r="14" spans="1:15">
      <c r="A14" s="102" t="s">
        <v>11</v>
      </c>
      <c r="C14" s="102" t="s">
        <v>12</v>
      </c>
      <c r="E14" s="103" t="s">
        <v>63</v>
      </c>
      <c r="G14" s="104" t="s">
        <v>14</v>
      </c>
      <c r="I14" s="104" t="s">
        <v>52</v>
      </c>
      <c r="K14" s="104" t="s">
        <v>16</v>
      </c>
      <c r="M14" s="104" t="s">
        <v>53</v>
      </c>
      <c r="O14" s="103" t="s">
        <v>67</v>
      </c>
    </row>
    <row r="15" spans="1:15">
      <c r="E15" s="101" t="s">
        <v>19</v>
      </c>
      <c r="G15" s="101" t="s">
        <v>20</v>
      </c>
      <c r="I15" s="101" t="s">
        <v>21</v>
      </c>
      <c r="K15" s="101" t="s">
        <v>24</v>
      </c>
      <c r="M15" s="101" t="s">
        <v>25</v>
      </c>
      <c r="O15" s="101" t="s">
        <v>26</v>
      </c>
    </row>
    <row r="16" spans="1:15">
      <c r="A16" s="43"/>
      <c r="C16" s="97" t="s">
        <v>27</v>
      </c>
    </row>
    <row r="17" spans="1:15">
      <c r="A17" s="43"/>
      <c r="E17" s="105"/>
      <c r="F17" s="105"/>
      <c r="G17" s="105"/>
      <c r="H17" s="105"/>
      <c r="I17" s="106"/>
      <c r="J17" s="105"/>
      <c r="K17" s="105"/>
      <c r="L17" s="105"/>
      <c r="M17" s="105"/>
      <c r="N17" s="105"/>
      <c r="O17" s="105"/>
    </row>
    <row r="18" spans="1:15">
      <c r="A18" s="43"/>
      <c r="C18" s="83" t="s">
        <v>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>
      <c r="A19" s="43">
        <v>1</v>
      </c>
      <c r="C19" s="107" t="s">
        <v>54</v>
      </c>
      <c r="D19" s="83" t="s">
        <v>30</v>
      </c>
      <c r="E19" s="105">
        <v>7971</v>
      </c>
      <c r="F19" s="106"/>
      <c r="G19" s="106">
        <f>830.42406-34.84375</f>
        <v>795.58031000000005</v>
      </c>
      <c r="H19" s="106"/>
      <c r="I19" s="105">
        <f>526.70657+34.84375</f>
        <v>561.55032000000006</v>
      </c>
      <c r="J19" s="106"/>
      <c r="K19" s="106"/>
      <c r="L19" s="106"/>
      <c r="M19" s="106"/>
      <c r="N19" s="83" t="s">
        <v>30</v>
      </c>
      <c r="O19" s="105">
        <f>M19+K19+I19+G19+E19</f>
        <v>9328.1306299999997</v>
      </c>
    </row>
    <row r="20" spans="1:15">
      <c r="A20" s="43">
        <v>2</v>
      </c>
      <c r="C20" s="107" t="s">
        <v>39</v>
      </c>
      <c r="E20" s="105">
        <v>8431</v>
      </c>
      <c r="F20" s="106"/>
      <c r="G20" s="106">
        <f>0.39741+851.87555</f>
        <v>852.27296000000001</v>
      </c>
      <c r="H20" s="106"/>
      <c r="I20" s="105">
        <v>728.03404999999998</v>
      </c>
      <c r="J20" s="106"/>
      <c r="K20" s="105">
        <v>-0.24263000000000001</v>
      </c>
      <c r="L20" s="106"/>
      <c r="M20" s="105"/>
      <c r="N20" s="105"/>
      <c r="O20" s="105">
        <f>M20+K20+I20+G20+E20</f>
        <v>10011.06438</v>
      </c>
    </row>
    <row r="21" spans="1:15">
      <c r="A21" s="43">
        <v>3</v>
      </c>
      <c r="C21" s="107" t="s">
        <v>55</v>
      </c>
      <c r="E21" s="105">
        <v>27829</v>
      </c>
      <c r="F21" s="106"/>
      <c r="G21" s="106">
        <f>338.11967+595.61473+2226.82416</f>
        <v>3160.5585600000004</v>
      </c>
      <c r="H21" s="106"/>
      <c r="I21" s="105">
        <f>1260.7994+974.70476</f>
        <v>2235.50416</v>
      </c>
      <c r="J21" s="106"/>
      <c r="K21" s="105">
        <v>-0.72467000000000004</v>
      </c>
      <c r="L21" s="106"/>
      <c r="M21" s="105"/>
      <c r="N21" s="105"/>
      <c r="O21" s="105">
        <f>M21+K21+I21+G21+E21</f>
        <v>33224.338049999998</v>
      </c>
    </row>
    <row r="22" spans="1:15">
      <c r="A22" s="43">
        <v>4</v>
      </c>
      <c r="C22" s="107" t="s">
        <v>34</v>
      </c>
      <c r="E22" s="105">
        <v>45585</v>
      </c>
      <c r="F22" s="106"/>
      <c r="G22" s="106">
        <f>1888.92198</f>
        <v>1888.9219800000001</v>
      </c>
      <c r="H22" s="106"/>
      <c r="I22" s="105">
        <v>5249.4289399999998</v>
      </c>
      <c r="J22" s="106"/>
      <c r="K22" s="105">
        <v>0</v>
      </c>
      <c r="L22" s="106"/>
      <c r="M22" s="105"/>
      <c r="N22" s="105"/>
      <c r="O22" s="105">
        <f>M22+K22+I22+G22+E22</f>
        <v>52723.350919999997</v>
      </c>
    </row>
    <row r="23" spans="1:15">
      <c r="A23" s="43">
        <v>5</v>
      </c>
      <c r="C23" s="107" t="s">
        <v>35</v>
      </c>
      <c r="E23" s="105">
        <v>10114</v>
      </c>
      <c r="F23" s="106"/>
      <c r="G23" s="106">
        <f>-0.04508+1212.92449</f>
        <v>1212.87941</v>
      </c>
      <c r="H23" s="106"/>
      <c r="I23" s="105">
        <f>522.55874-7.856</f>
        <v>514.70273999999995</v>
      </c>
      <c r="J23" s="105"/>
      <c r="K23" s="105">
        <v>0</v>
      </c>
      <c r="L23" s="106"/>
      <c r="M23" s="105"/>
      <c r="N23" s="105"/>
      <c r="O23" s="105">
        <f>M23+K23+I23+G23+E23</f>
        <v>11841.58215</v>
      </c>
    </row>
    <row r="24" spans="1:15">
      <c r="A24" s="43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>
      <c r="A25" s="43">
        <v>6</v>
      </c>
      <c r="D25" s="83" t="s">
        <v>30</v>
      </c>
      <c r="E25" s="108">
        <f>SUM(E19:E23)</f>
        <v>99930</v>
      </c>
      <c r="F25" s="105"/>
      <c r="G25" s="108">
        <f t="shared" ref="G25:M25" si="0">SUM(G19:G23)</f>
        <v>7910.2132200000015</v>
      </c>
      <c r="H25" s="105"/>
      <c r="I25" s="108">
        <f t="shared" si="0"/>
        <v>9289.2202099999995</v>
      </c>
      <c r="J25" s="105"/>
      <c r="K25" s="108">
        <f t="shared" si="0"/>
        <v>-0.96730000000000005</v>
      </c>
      <c r="L25" s="105"/>
      <c r="M25" s="108">
        <f t="shared" si="0"/>
        <v>0</v>
      </c>
      <c r="N25" s="83" t="s">
        <v>30</v>
      </c>
      <c r="O25" s="108">
        <f>SUM(O19:O24)</f>
        <v>117128.46613</v>
      </c>
    </row>
    <row r="26" spans="1:15">
      <c r="A26" s="43"/>
      <c r="C26" s="83" t="s">
        <v>38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>
      <c r="A27" s="43">
        <v>7</v>
      </c>
      <c r="C27" s="107" t="s">
        <v>39</v>
      </c>
      <c r="E27" s="105">
        <v>458</v>
      </c>
      <c r="F27" s="106"/>
      <c r="G27" s="105"/>
      <c r="H27" s="106"/>
      <c r="I27" s="105">
        <f>38.0902+15.87154+15.97267+8.66806</f>
        <v>78.602470000000011</v>
      </c>
      <c r="J27" s="106"/>
      <c r="K27" s="105">
        <f>-176.3692-0.35902-4.03316</f>
        <v>-180.76138</v>
      </c>
      <c r="L27" s="105"/>
      <c r="M27" s="105"/>
      <c r="N27" s="106"/>
      <c r="O27" s="105">
        <f>M27+K27+I27+G27+E27</f>
        <v>355.84109000000001</v>
      </c>
    </row>
    <row r="28" spans="1:15">
      <c r="A28" s="43">
        <v>8</v>
      </c>
      <c r="C28" s="107" t="s">
        <v>56</v>
      </c>
      <c r="E28" s="105">
        <v>206</v>
      </c>
      <c r="F28" s="106"/>
      <c r="G28" s="105"/>
      <c r="H28" s="106"/>
      <c r="I28" s="105">
        <f>31.82055</f>
        <v>31.820550000000001</v>
      </c>
      <c r="J28" s="106"/>
      <c r="K28" s="105">
        <v>-54.91084</v>
      </c>
      <c r="L28" s="105"/>
      <c r="M28" s="105"/>
      <c r="N28" s="106"/>
      <c r="O28" s="105">
        <f t="shared" ref="O28:O33" si="1">M28+K28+I28+G28+E28</f>
        <v>182.90970999999999</v>
      </c>
    </row>
    <row r="29" spans="1:15">
      <c r="A29" s="43">
        <v>9</v>
      </c>
      <c r="C29" s="107" t="s">
        <v>57</v>
      </c>
      <c r="E29" s="105">
        <v>4226</v>
      </c>
      <c r="F29" s="106"/>
      <c r="G29" s="105"/>
      <c r="H29" s="106"/>
      <c r="I29" s="105">
        <f>237.34257+475.25405+26.57634+160.871+786.283</f>
        <v>1686.3269599999999</v>
      </c>
      <c r="J29" s="106"/>
      <c r="K29" s="105">
        <f>-203.81084-433.12176</f>
        <v>-636.93259999999998</v>
      </c>
      <c r="L29" s="105"/>
      <c r="M29" s="105"/>
      <c r="N29" s="106"/>
      <c r="O29" s="105">
        <f t="shared" si="1"/>
        <v>5275.3943600000002</v>
      </c>
    </row>
    <row r="30" spans="1:15">
      <c r="A30" s="43">
        <v>10</v>
      </c>
      <c r="C30" s="107" t="s">
        <v>58</v>
      </c>
      <c r="E30" s="105">
        <v>852</v>
      </c>
      <c r="F30" s="106"/>
      <c r="G30" s="105">
        <v>-0.27105000000000001</v>
      </c>
      <c r="H30" s="106"/>
      <c r="I30" s="105">
        <v>254.09307999999999</v>
      </c>
      <c r="J30" s="106"/>
      <c r="K30" s="105">
        <v>-119.17515</v>
      </c>
      <c r="L30" s="105"/>
      <c r="M30" s="105">
        <v>9.6467700000000001</v>
      </c>
      <c r="N30" s="106"/>
      <c r="O30" s="105">
        <f t="shared" si="1"/>
        <v>996.29364999999996</v>
      </c>
    </row>
    <row r="31" spans="1:15">
      <c r="A31" s="43">
        <v>11</v>
      </c>
      <c r="C31" s="107" t="s">
        <v>43</v>
      </c>
      <c r="E31" s="105">
        <v>67</v>
      </c>
      <c r="F31" s="106"/>
      <c r="G31" s="105">
        <v>0.22378000000000001</v>
      </c>
      <c r="H31" s="106"/>
      <c r="I31" s="105">
        <v>37.164270000000002</v>
      </c>
      <c r="J31" s="106"/>
      <c r="K31" s="105">
        <v>-31.810749999999999</v>
      </c>
      <c r="L31" s="105"/>
      <c r="M31" s="105"/>
      <c r="N31" s="106"/>
      <c r="O31" s="105">
        <f t="shared" si="1"/>
        <v>72.577300000000008</v>
      </c>
    </row>
    <row r="32" spans="1:15">
      <c r="A32" s="43">
        <v>12</v>
      </c>
      <c r="C32" s="107" t="s">
        <v>59</v>
      </c>
      <c r="E32" s="105">
        <v>565</v>
      </c>
      <c r="F32" s="106"/>
      <c r="G32" s="105">
        <v>4.7260000000000003E-2</v>
      </c>
      <c r="H32" s="106"/>
      <c r="I32" s="105">
        <v>90.287369999999996</v>
      </c>
      <c r="J32" s="106"/>
      <c r="K32" s="105">
        <v>-93.170400000000001</v>
      </c>
      <c r="L32" s="105"/>
      <c r="M32" s="105"/>
      <c r="N32" s="106"/>
      <c r="O32" s="105">
        <f t="shared" si="1"/>
        <v>562.16422999999998</v>
      </c>
    </row>
    <row r="33" spans="1:15">
      <c r="A33" s="43">
        <v>13</v>
      </c>
      <c r="C33" s="109" t="s">
        <v>60</v>
      </c>
      <c r="E33" s="105">
        <v>283</v>
      </c>
      <c r="F33" s="106"/>
      <c r="G33" s="105"/>
      <c r="H33" s="106"/>
      <c r="I33" s="105">
        <f>41.8748</f>
        <v>41.8748</v>
      </c>
      <c r="J33" s="106"/>
      <c r="K33" s="105">
        <v>-15.869350000000001</v>
      </c>
      <c r="L33" s="105"/>
      <c r="M33" s="105"/>
      <c r="N33" s="106"/>
      <c r="O33" s="105">
        <f t="shared" si="1"/>
        <v>309.00545</v>
      </c>
    </row>
    <row r="34" spans="1:15">
      <c r="A34" s="43"/>
      <c r="C34" s="83" t="s">
        <v>3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</row>
    <row r="35" spans="1:15">
      <c r="A35" s="43">
        <v>14</v>
      </c>
      <c r="D35" s="83" t="s">
        <v>30</v>
      </c>
      <c r="E35" s="108">
        <f>SUM(E27:E34)</f>
        <v>6657</v>
      </c>
      <c r="F35" s="105"/>
      <c r="G35" s="108">
        <f>SUM(G27:G34)</f>
        <v>-1.0000000000003062E-5</v>
      </c>
      <c r="H35" s="105"/>
      <c r="I35" s="108">
        <f>SUM(I27:I34)</f>
        <v>2220.1695</v>
      </c>
      <c r="J35" s="105"/>
      <c r="K35" s="108">
        <f>SUM(K27:K34)</f>
        <v>-1132.6304700000001</v>
      </c>
      <c r="L35" s="105"/>
      <c r="M35" s="108">
        <f>SUM(M27:M34)</f>
        <v>9.6467700000000001</v>
      </c>
      <c r="N35" s="83" t="s">
        <v>30</v>
      </c>
      <c r="O35" s="108">
        <f>SUM(O27:O34)</f>
        <v>7754.1857899999995</v>
      </c>
    </row>
    <row r="36" spans="1:15">
      <c r="A36" s="43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ht="13.5" thickBot="1">
      <c r="A37" s="43">
        <v>15</v>
      </c>
      <c r="C37" s="83" t="s">
        <v>61</v>
      </c>
      <c r="D37" s="83" t="s">
        <v>30</v>
      </c>
      <c r="E37" s="110">
        <f>E25+E35</f>
        <v>106587</v>
      </c>
      <c r="F37" s="105"/>
      <c r="G37" s="110">
        <f>G25+G35</f>
        <v>7910.2132100000017</v>
      </c>
      <c r="H37" s="105"/>
      <c r="I37" s="110">
        <f>I25+I35</f>
        <v>11509.389709999999</v>
      </c>
      <c r="J37" s="105"/>
      <c r="K37" s="110">
        <f>K25+K35</f>
        <v>-1133.5977700000001</v>
      </c>
      <c r="L37" s="105"/>
      <c r="M37" s="110">
        <f>M25+M35</f>
        <v>9.6467700000000001</v>
      </c>
      <c r="N37" s="83" t="s">
        <v>30</v>
      </c>
      <c r="O37" s="110">
        <f>O25+O35-1</f>
        <v>124881.65192</v>
      </c>
    </row>
    <row r="38" spans="1:15" ht="13.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F974-9EA9-4B6E-BB75-853EC17165B1}">
  <sheetPr transitionEvaluation="1" transitionEntry="1"/>
  <dimension ref="A1:N47"/>
  <sheetViews>
    <sheetView view="pageLayout" zoomScaleNormal="100" workbookViewId="0">
      <selection activeCell="U6" sqref="U6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39.14062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3.140625" style="111" customWidth="1"/>
    <col min="8" max="8" width="1.7109375" style="83" customWidth="1"/>
    <col min="9" max="9" width="10.28515625" style="112" customWidth="1"/>
    <col min="10" max="10" width="1.7109375" style="83" customWidth="1"/>
    <col min="11" max="11" width="12.28515625" style="111" customWidth="1"/>
    <col min="12" max="12" width="1.5703125" style="83" customWidth="1"/>
    <col min="13" max="13" width="1.7109375" style="83" customWidth="1"/>
    <col min="14" max="14" width="13.7109375" style="83" customWidth="1"/>
    <col min="15" max="16384" width="9.7109375" style="83"/>
  </cols>
  <sheetData>
    <row r="1" spans="1:14">
      <c r="N1" s="130"/>
    </row>
    <row r="2" spans="1:14">
      <c r="N2" s="130"/>
    </row>
    <row r="3" spans="1:14">
      <c r="N3" s="130"/>
    </row>
    <row r="4" spans="1:14">
      <c r="N4" s="130"/>
    </row>
    <row r="5" spans="1:14">
      <c r="N5" s="130"/>
    </row>
    <row r="6" spans="1:14">
      <c r="N6" s="130"/>
    </row>
    <row r="8" spans="1:14">
      <c r="A8" s="98" t="s">
        <v>0</v>
      </c>
      <c r="B8" s="99"/>
      <c r="C8" s="99"/>
      <c r="D8" s="99"/>
      <c r="E8" s="99"/>
      <c r="F8" s="99"/>
      <c r="G8" s="113"/>
      <c r="H8" s="99"/>
      <c r="I8" s="114"/>
      <c r="J8" s="99"/>
      <c r="K8" s="113"/>
      <c r="L8" s="99"/>
      <c r="M8" s="99"/>
      <c r="N8" s="99"/>
    </row>
    <row r="9" spans="1:14">
      <c r="A9" s="99" t="s">
        <v>1</v>
      </c>
      <c r="B9" s="99"/>
      <c r="C9" s="99"/>
      <c r="D9" s="99"/>
      <c r="E9" s="99"/>
      <c r="F9" s="99"/>
      <c r="G9" s="113"/>
      <c r="H9" s="99"/>
      <c r="I9" s="114"/>
      <c r="J9" s="99"/>
      <c r="K9" s="113"/>
      <c r="L9" s="99"/>
      <c r="M9" s="99"/>
      <c r="N9" s="99"/>
    </row>
    <row r="10" spans="1:14">
      <c r="A10" s="98" t="s">
        <v>68</v>
      </c>
      <c r="B10" s="99"/>
      <c r="C10" s="99"/>
      <c r="D10" s="99"/>
      <c r="E10" s="99"/>
      <c r="F10" s="99"/>
      <c r="G10" s="113"/>
      <c r="H10" s="99"/>
      <c r="I10" s="114"/>
      <c r="J10" s="99"/>
      <c r="K10" s="113"/>
      <c r="L10" s="99"/>
      <c r="M10" s="99"/>
      <c r="N10" s="99"/>
    </row>
    <row r="12" spans="1:14">
      <c r="A12" s="83" t="s">
        <v>5</v>
      </c>
      <c r="E12" s="43" t="s">
        <v>6</v>
      </c>
      <c r="G12" s="43" t="s">
        <v>7</v>
      </c>
      <c r="I12" s="115" t="s">
        <v>3</v>
      </c>
      <c r="K12" s="83"/>
      <c r="N12" s="43" t="s">
        <v>6</v>
      </c>
    </row>
    <row r="13" spans="1:14">
      <c r="A13" s="102" t="s">
        <v>11</v>
      </c>
      <c r="B13" s="116"/>
      <c r="C13" s="102" t="s">
        <v>12</v>
      </c>
      <c r="E13" s="103" t="s">
        <v>67</v>
      </c>
      <c r="G13" s="104" t="s">
        <v>4</v>
      </c>
      <c r="I13" s="104" t="s">
        <v>14</v>
      </c>
      <c r="K13" s="104" t="s">
        <v>16</v>
      </c>
      <c r="N13" s="103" t="s">
        <v>69</v>
      </c>
    </row>
    <row r="14" spans="1:14">
      <c r="E14" s="101" t="s">
        <v>19</v>
      </c>
      <c r="G14" s="101" t="s">
        <v>20</v>
      </c>
      <c r="I14" s="101" t="s">
        <v>21</v>
      </c>
      <c r="K14" s="101" t="s">
        <v>24</v>
      </c>
      <c r="N14" s="101" t="s">
        <v>25</v>
      </c>
    </row>
    <row r="15" spans="1:14">
      <c r="C15" s="97" t="s">
        <v>27</v>
      </c>
      <c r="G15" s="83"/>
      <c r="I15" s="83"/>
      <c r="K15" s="83"/>
    </row>
    <row r="16" spans="1:14">
      <c r="G16" s="83"/>
      <c r="I16" s="83"/>
      <c r="K16" s="83"/>
    </row>
    <row r="17" spans="1:14">
      <c r="C17" s="83" t="s">
        <v>28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43">
        <v>1</v>
      </c>
      <c r="C18" s="107" t="s">
        <v>29</v>
      </c>
      <c r="D18" s="117" t="s">
        <v>30</v>
      </c>
      <c r="E18" s="105">
        <v>2128.8164400000001</v>
      </c>
      <c r="F18" s="106"/>
      <c r="G18" s="105">
        <v>27.591099999999997</v>
      </c>
      <c r="H18" s="106"/>
      <c r="I18" s="105">
        <v>0</v>
      </c>
      <c r="J18" s="105"/>
      <c r="K18" s="105">
        <v>0</v>
      </c>
      <c r="L18" s="105"/>
      <c r="M18" s="117" t="s">
        <v>30</v>
      </c>
      <c r="N18" s="105">
        <v>2156.4075400000002</v>
      </c>
    </row>
    <row r="19" spans="1:14">
      <c r="A19" s="43">
        <v>2</v>
      </c>
      <c r="C19" s="107" t="s">
        <v>31</v>
      </c>
      <c r="D19" s="105"/>
      <c r="E19" s="105">
        <v>29929.83957</v>
      </c>
      <c r="F19" s="106"/>
      <c r="G19" s="105">
        <v>0</v>
      </c>
      <c r="H19" s="106"/>
      <c r="I19" s="105">
        <v>0</v>
      </c>
      <c r="J19" s="105"/>
      <c r="K19" s="105">
        <v>0</v>
      </c>
      <c r="L19" s="105"/>
      <c r="M19" s="105"/>
      <c r="N19" s="105">
        <v>29929.83957</v>
      </c>
    </row>
    <row r="20" spans="1:14">
      <c r="A20" s="43">
        <v>3</v>
      </c>
      <c r="C20" s="107" t="s">
        <v>32</v>
      </c>
      <c r="D20" s="105"/>
      <c r="E20" s="105">
        <v>25675.358830000001</v>
      </c>
      <c r="F20" s="106"/>
      <c r="G20" s="105">
        <v>60.540140000000001</v>
      </c>
      <c r="H20" s="106"/>
      <c r="I20" s="118">
        <v>-2.4493100000000001</v>
      </c>
      <c r="J20" s="105"/>
      <c r="K20" s="118">
        <v>0</v>
      </c>
      <c r="L20" s="105"/>
      <c r="M20" s="105"/>
      <c r="N20" s="105">
        <v>25733.449660000002</v>
      </c>
    </row>
    <row r="21" spans="1:14">
      <c r="A21" s="43">
        <v>4</v>
      </c>
      <c r="C21" s="107" t="s">
        <v>55</v>
      </c>
      <c r="D21" s="105"/>
      <c r="E21" s="105">
        <v>118390.34316</v>
      </c>
      <c r="F21" s="106"/>
      <c r="G21" s="105">
        <v>1091.7574999999999</v>
      </c>
      <c r="H21" s="106"/>
      <c r="I21" s="118">
        <v>48.897910000000003</v>
      </c>
      <c r="J21" s="105"/>
      <c r="K21" s="118">
        <v>-514.90102999999999</v>
      </c>
      <c r="L21" s="105"/>
      <c r="M21" s="105"/>
      <c r="N21" s="105">
        <v>119016.09754000002</v>
      </c>
    </row>
    <row r="22" spans="1:14">
      <c r="A22" s="43">
        <v>5</v>
      </c>
      <c r="C22" s="107" t="s">
        <v>34</v>
      </c>
      <c r="D22" s="105"/>
      <c r="E22" s="105">
        <v>162825.89694000001</v>
      </c>
      <c r="F22" s="106"/>
      <c r="G22" s="118">
        <v>588.83020999999997</v>
      </c>
      <c r="H22" s="106"/>
      <c r="I22" s="118">
        <v>296.67212000000001</v>
      </c>
      <c r="J22" s="105"/>
      <c r="K22" s="118">
        <v>-0.47499999999999998</v>
      </c>
      <c r="L22" s="105"/>
      <c r="M22" s="105"/>
      <c r="N22" s="105">
        <v>163710.92426999999</v>
      </c>
    </row>
    <row r="23" spans="1:14">
      <c r="A23" s="43">
        <v>6</v>
      </c>
      <c r="C23" s="107" t="s">
        <v>35</v>
      </c>
      <c r="D23" s="105"/>
      <c r="E23" s="105">
        <v>24368.25866</v>
      </c>
      <c r="F23" s="106"/>
      <c r="G23" s="118">
        <v>588.42489999999998</v>
      </c>
      <c r="H23" s="106"/>
      <c r="I23" s="118">
        <v>14.516579999999999</v>
      </c>
      <c r="J23" s="105"/>
      <c r="K23" s="118">
        <v>0</v>
      </c>
      <c r="L23" s="105"/>
      <c r="M23" s="105"/>
      <c r="N23" s="105">
        <v>24971.200139999997</v>
      </c>
    </row>
    <row r="24" spans="1:14">
      <c r="A24" s="43">
        <v>7</v>
      </c>
      <c r="C24" s="107" t="s">
        <v>36</v>
      </c>
      <c r="D24" s="105"/>
      <c r="E24" s="105">
        <v>27702.380740000001</v>
      </c>
      <c r="F24" s="106"/>
      <c r="G24" s="119">
        <v>1778.2788700000001</v>
      </c>
      <c r="H24" s="106"/>
      <c r="I24" s="105">
        <v>0</v>
      </c>
      <c r="J24" s="105"/>
      <c r="K24" s="118">
        <v>0</v>
      </c>
      <c r="L24" s="105"/>
      <c r="M24" s="105"/>
      <c r="N24" s="105">
        <v>29480.659610000002</v>
      </c>
    </row>
    <row r="25" spans="1:14">
      <c r="A25" s="43">
        <v>8</v>
      </c>
      <c r="C25" s="107" t="s">
        <v>37</v>
      </c>
      <c r="D25" s="105"/>
      <c r="E25" s="120">
        <v>0</v>
      </c>
      <c r="F25" s="121"/>
      <c r="G25" s="122">
        <v>0</v>
      </c>
      <c r="H25" s="106"/>
      <c r="I25" s="120">
        <v>0</v>
      </c>
      <c r="J25" s="105"/>
      <c r="K25" s="120">
        <v>0</v>
      </c>
      <c r="L25" s="105"/>
      <c r="M25" s="105"/>
      <c r="N25" s="120">
        <v>0</v>
      </c>
    </row>
    <row r="26" spans="1:14"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>
      <c r="A27" s="43">
        <v>9</v>
      </c>
      <c r="D27" s="117" t="s">
        <v>30</v>
      </c>
      <c r="E27" s="123">
        <v>391020.89434</v>
      </c>
      <c r="F27" s="105">
        <v>0</v>
      </c>
      <c r="G27" s="123">
        <v>4135.4227200000005</v>
      </c>
      <c r="H27" s="105">
        <v>0</v>
      </c>
      <c r="I27" s="120">
        <v>357.63729999999998</v>
      </c>
      <c r="J27" s="105">
        <v>0</v>
      </c>
      <c r="K27" s="123">
        <v>-515.37603000000001</v>
      </c>
      <c r="L27" s="105">
        <v>0</v>
      </c>
      <c r="M27" s="117" t="s">
        <v>30</v>
      </c>
      <c r="N27" s="120">
        <v>394998.57832999993</v>
      </c>
    </row>
    <row r="28" spans="1:14">
      <c r="A28" s="43"/>
      <c r="D28" s="117"/>
      <c r="E28" s="105"/>
      <c r="F28" s="105"/>
      <c r="G28" s="105"/>
      <c r="H28" s="105"/>
      <c r="I28" s="105"/>
      <c r="J28" s="105"/>
      <c r="K28" s="105"/>
      <c r="L28" s="105"/>
      <c r="M28" s="117"/>
      <c r="N28" s="105"/>
    </row>
    <row r="29" spans="1:14">
      <c r="C29" s="83" t="s">
        <v>38</v>
      </c>
      <c r="D29" s="105"/>
      <c r="E29" s="105"/>
      <c r="F29" s="105"/>
      <c r="G29" s="106" t="s">
        <v>3</v>
      </c>
      <c r="H29" s="105"/>
      <c r="I29" s="106"/>
      <c r="J29" s="105"/>
      <c r="K29" s="106" t="s">
        <v>3</v>
      </c>
      <c r="L29" s="105"/>
      <c r="M29" s="105"/>
      <c r="N29" s="105"/>
    </row>
    <row r="30" spans="1:14">
      <c r="A30" s="43">
        <v>10</v>
      </c>
      <c r="C30" s="107" t="s">
        <v>29</v>
      </c>
      <c r="D30" s="117" t="s">
        <v>30</v>
      </c>
      <c r="E30" s="105">
        <v>17</v>
      </c>
      <c r="F30" s="105"/>
      <c r="G30" s="106">
        <v>0</v>
      </c>
      <c r="H30" s="106"/>
      <c r="I30" s="106">
        <v>0</v>
      </c>
      <c r="J30" s="105"/>
      <c r="K30" s="118">
        <v>0</v>
      </c>
      <c r="L30" s="105"/>
      <c r="M30" s="117" t="s">
        <v>30</v>
      </c>
      <c r="N30" s="105">
        <v>17</v>
      </c>
    </row>
    <row r="31" spans="1:14">
      <c r="A31" s="43">
        <v>11</v>
      </c>
      <c r="C31" s="107" t="s">
        <v>39</v>
      </c>
      <c r="D31" s="105"/>
      <c r="E31" s="105">
        <v>2040.6188700000002</v>
      </c>
      <c r="F31" s="105"/>
      <c r="G31" s="106">
        <v>24.890513242000001</v>
      </c>
      <c r="H31" s="106"/>
      <c r="I31" s="106">
        <v>0</v>
      </c>
      <c r="J31" s="105"/>
      <c r="K31" s="118">
        <v>-7.3945100000000004</v>
      </c>
      <c r="L31" s="105"/>
      <c r="M31" s="105"/>
      <c r="N31" s="105">
        <v>2058.1148732420002</v>
      </c>
    </row>
    <row r="32" spans="1:14">
      <c r="A32" s="43">
        <v>12</v>
      </c>
      <c r="C32" s="107" t="s">
        <v>40</v>
      </c>
      <c r="D32" s="105"/>
      <c r="E32" s="105">
        <v>411.48246</v>
      </c>
      <c r="F32" s="105"/>
      <c r="G32" s="106">
        <v>0.15101999999999999</v>
      </c>
      <c r="H32" s="106"/>
      <c r="I32" s="106">
        <v>0</v>
      </c>
      <c r="J32" s="105"/>
      <c r="K32" s="118">
        <v>-45.106839999999998</v>
      </c>
      <c r="L32" s="105"/>
      <c r="M32" s="105"/>
      <c r="N32" s="105">
        <v>366.52664000000004</v>
      </c>
    </row>
    <row r="33" spans="1:14">
      <c r="A33" s="43">
        <v>13</v>
      </c>
      <c r="C33" s="107" t="s">
        <v>41</v>
      </c>
      <c r="D33" s="105"/>
      <c r="E33" s="105">
        <v>7020.4204099999997</v>
      </c>
      <c r="F33" s="105"/>
      <c r="G33" s="106">
        <v>550.85933</v>
      </c>
      <c r="H33" s="106"/>
      <c r="I33" s="106">
        <v>0</v>
      </c>
      <c r="J33" s="105"/>
      <c r="K33" s="118">
        <v>-4421.4344999999994</v>
      </c>
      <c r="L33" s="105"/>
      <c r="M33" s="105"/>
      <c r="N33" s="105">
        <v>3149.8452400000006</v>
      </c>
    </row>
    <row r="34" spans="1:14">
      <c r="A34" s="43">
        <v>14</v>
      </c>
      <c r="C34" s="107" t="s">
        <v>58</v>
      </c>
      <c r="D34" s="105"/>
      <c r="E34" s="105">
        <v>2354.6917599999997</v>
      </c>
      <c r="F34" s="105"/>
      <c r="G34" s="106">
        <v>116.82588</v>
      </c>
      <c r="H34" s="106"/>
      <c r="I34" s="106">
        <v>4.9410000000000003E-2</v>
      </c>
      <c r="J34" s="105"/>
      <c r="K34" s="118">
        <v>-106.94774</v>
      </c>
      <c r="L34" s="105"/>
      <c r="M34" s="105"/>
      <c r="N34" s="105">
        <v>2364.6193099999996</v>
      </c>
    </row>
    <row r="35" spans="1:14">
      <c r="A35" s="43">
        <v>15</v>
      </c>
      <c r="C35" s="107" t="s">
        <v>43</v>
      </c>
      <c r="D35" s="105"/>
      <c r="E35" s="105">
        <v>668.93862000000001</v>
      </c>
      <c r="F35" s="105"/>
      <c r="G35" s="106">
        <v>2.4370099999999999</v>
      </c>
      <c r="H35" s="106"/>
      <c r="I35" s="106">
        <v>-4.9410000000000003E-2</v>
      </c>
      <c r="J35" s="105"/>
      <c r="K35" s="118">
        <v>-13.49869</v>
      </c>
      <c r="L35" s="105"/>
      <c r="M35" s="105"/>
      <c r="N35" s="105">
        <v>657.82753000000002</v>
      </c>
    </row>
    <row r="36" spans="1:14">
      <c r="A36" s="43">
        <v>16</v>
      </c>
      <c r="C36" s="107" t="s">
        <v>44</v>
      </c>
      <c r="D36" s="105"/>
      <c r="E36" s="105">
        <v>1139.0843600000001</v>
      </c>
      <c r="F36" s="105"/>
      <c r="G36" s="106">
        <v>133.40402</v>
      </c>
      <c r="H36" s="106"/>
      <c r="I36" s="106">
        <v>0</v>
      </c>
      <c r="J36" s="105"/>
      <c r="K36" s="118">
        <v>-75.22148</v>
      </c>
      <c r="L36" s="105"/>
      <c r="M36" s="105"/>
      <c r="N36" s="105">
        <v>1197.2669000000001</v>
      </c>
    </row>
    <row r="37" spans="1:14" ht="12" customHeight="1">
      <c r="A37" s="43">
        <v>17</v>
      </c>
      <c r="C37" s="107" t="s">
        <v>45</v>
      </c>
      <c r="D37" s="105"/>
      <c r="E37" s="105">
        <v>546.82822999999996</v>
      </c>
      <c r="F37" s="105"/>
      <c r="G37" s="106">
        <v>15.16789</v>
      </c>
      <c r="H37" s="106"/>
      <c r="I37" s="106">
        <v>0</v>
      </c>
      <c r="J37" s="105"/>
      <c r="K37" s="118">
        <v>-101.87054000000001</v>
      </c>
      <c r="L37" s="105"/>
      <c r="M37" s="105"/>
      <c r="N37" s="105">
        <v>460.12558000000001</v>
      </c>
    </row>
    <row r="38" spans="1:14">
      <c r="A38" s="43">
        <v>18</v>
      </c>
      <c r="C38" s="107" t="s">
        <v>47</v>
      </c>
      <c r="D38" s="105"/>
      <c r="E38" s="123">
        <v>0</v>
      </c>
      <c r="F38" s="105"/>
      <c r="G38" s="124">
        <v>0</v>
      </c>
      <c r="H38" s="106"/>
      <c r="I38" s="124">
        <v>0</v>
      </c>
      <c r="J38" s="105"/>
      <c r="K38" s="124">
        <v>0</v>
      </c>
      <c r="L38" s="105"/>
      <c r="M38" s="105"/>
      <c r="N38" s="120">
        <v>0</v>
      </c>
    </row>
    <row r="39" spans="1:14">
      <c r="A39" s="43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>
      <c r="A40" s="43">
        <v>19</v>
      </c>
      <c r="D40" s="117" t="s">
        <v>30</v>
      </c>
      <c r="E40" s="123">
        <v>14199.064710000001</v>
      </c>
      <c r="F40" s="105">
        <v>0</v>
      </c>
      <c r="G40" s="123">
        <v>843.73566324199987</v>
      </c>
      <c r="H40" s="105">
        <v>0</v>
      </c>
      <c r="I40" s="123">
        <v>0</v>
      </c>
      <c r="J40" s="105">
        <v>0</v>
      </c>
      <c r="K40" s="123">
        <v>-4771.4742999999999</v>
      </c>
      <c r="L40" s="105">
        <v>0</v>
      </c>
      <c r="M40" s="117" t="s">
        <v>30</v>
      </c>
      <c r="N40" s="123">
        <v>10271.326073242002</v>
      </c>
    </row>
    <row r="41" spans="1:14">
      <c r="A41" s="43"/>
      <c r="D41" s="117"/>
      <c r="E41" s="105"/>
      <c r="F41" s="105"/>
      <c r="G41" s="105"/>
      <c r="H41" s="105"/>
      <c r="I41" s="105"/>
      <c r="J41" s="105"/>
      <c r="K41" s="105"/>
      <c r="L41" s="105"/>
      <c r="M41" s="117"/>
      <c r="N41" s="105"/>
    </row>
    <row r="42" spans="1:14" ht="13.5" thickBot="1">
      <c r="A42" s="43">
        <v>20</v>
      </c>
      <c r="C42" s="83" t="s">
        <v>48</v>
      </c>
      <c r="D42" s="117" t="s">
        <v>30</v>
      </c>
      <c r="E42" s="125">
        <v>405219.95905</v>
      </c>
      <c r="F42" s="105"/>
      <c r="G42" s="125">
        <v>4979.1583832420001</v>
      </c>
      <c r="H42" s="105"/>
      <c r="I42" s="126">
        <v>357.63729999999998</v>
      </c>
      <c r="J42" s="105"/>
      <c r="K42" s="126">
        <v>-5286.8503300000002</v>
      </c>
      <c r="L42" s="105"/>
      <c r="M42" s="117" t="s">
        <v>30</v>
      </c>
      <c r="N42" s="125">
        <v>405269.90440324193</v>
      </c>
    </row>
    <row r="43" spans="1:14" ht="13.5" thickTop="1">
      <c r="D43" s="105"/>
      <c r="E43" s="105"/>
      <c r="F43" s="105"/>
      <c r="G43" s="106" t="s">
        <v>3</v>
      </c>
      <c r="H43" s="105"/>
      <c r="I43" s="106"/>
      <c r="J43" s="105"/>
      <c r="K43" s="106"/>
      <c r="L43" s="105"/>
      <c r="M43" s="105"/>
      <c r="N43" s="105"/>
    </row>
    <row r="44" spans="1:14">
      <c r="A44" s="43">
        <v>21</v>
      </c>
      <c r="C44" s="107" t="s">
        <v>49</v>
      </c>
      <c r="D44" s="105"/>
      <c r="E44" s="120">
        <v>8707.7769100000005</v>
      </c>
      <c r="F44" s="106"/>
      <c r="G44" s="121">
        <v>5701.05681</v>
      </c>
      <c r="H44" s="106"/>
      <c r="I44" s="121"/>
      <c r="J44" s="106"/>
      <c r="K44" s="121"/>
      <c r="L44" s="105"/>
      <c r="M44" s="105"/>
      <c r="N44" s="120">
        <v>14408.833720000001</v>
      </c>
    </row>
    <row r="45" spans="1:14"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4" ht="13.5" thickBot="1">
      <c r="A46" s="43">
        <v>22</v>
      </c>
      <c r="C46" s="83" t="s">
        <v>50</v>
      </c>
      <c r="D46" s="117" t="s">
        <v>30</v>
      </c>
      <c r="E46" s="125">
        <v>413927.73596000002</v>
      </c>
      <c r="F46" s="105"/>
      <c r="G46" s="125">
        <v>10680.215193242</v>
      </c>
      <c r="H46" s="105"/>
      <c r="I46" s="126">
        <v>357.63729999999998</v>
      </c>
      <c r="J46" s="105"/>
      <c r="K46" s="126">
        <v>-5286.8503300000002</v>
      </c>
      <c r="L46" s="105"/>
      <c r="M46" s="117" t="s">
        <v>30</v>
      </c>
      <c r="N46" s="125">
        <v>419678.73812324193</v>
      </c>
    </row>
    <row r="47" spans="1:14" ht="13.5" thickTop="1">
      <c r="E47" s="105"/>
      <c r="F47" s="105"/>
      <c r="G47" s="127"/>
      <c r="H47" s="105"/>
      <c r="I47" s="128"/>
      <c r="J47" s="105"/>
      <c r="K47" s="129"/>
      <c r="L47" s="105"/>
      <c r="M47" s="105"/>
      <c r="N47" s="105"/>
    </row>
  </sheetData>
  <printOptions horizontalCentered="1"/>
  <pageMargins left="0.511811023622047" right="0.511811023622047" top="0.98425196850393704" bottom="0.511811023622047" header="0" footer="0.196850393700787"/>
  <pageSetup scale="74" fitToHeight="4" orientation="landscape" r:id="rId1"/>
  <headerFooter alignWithMargins="0">
    <oddHeader>&amp;R&amp;"Arial,Regular"Filed: 2023-04-06
EB-2022-0200
Exhibit JT8.10
Attachment 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6650-BC54-4A88-90B6-C76578070E0F}">
  <sheetPr transitionEvaluation="1" transitionEntry="1"/>
  <dimension ref="A1:O38"/>
  <sheetViews>
    <sheetView view="pageLayout" zoomScaleNormal="100" workbookViewId="0">
      <selection activeCell="U6" sqref="U6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45.8554687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0.140625" style="83" bestFit="1" customWidth="1"/>
    <col min="8" max="8" width="1.7109375" style="83" customWidth="1"/>
    <col min="9" max="9" width="10.7109375" style="83" customWidth="1"/>
    <col min="10" max="10" width="1.7109375" style="83" customWidth="1"/>
    <col min="11" max="11" width="12.28515625" style="83" customWidth="1"/>
    <col min="12" max="12" width="1.7109375" style="83" customWidth="1"/>
    <col min="13" max="13" width="9.7109375" style="83"/>
    <col min="14" max="14" width="1.7109375" style="83" customWidth="1"/>
    <col min="15" max="15" width="12.5703125" style="83" customWidth="1"/>
    <col min="16" max="16384" width="9.7109375" style="83"/>
  </cols>
  <sheetData>
    <row r="1" spans="1:15">
      <c r="O1" s="130"/>
    </row>
    <row r="2" spans="1:15">
      <c r="O2" s="130"/>
    </row>
    <row r="3" spans="1:15">
      <c r="O3" s="130"/>
    </row>
    <row r="4" spans="1:15">
      <c r="O4" s="130"/>
    </row>
    <row r="5" spans="1:15">
      <c r="M5" s="96"/>
      <c r="O5" s="130"/>
    </row>
    <row r="6" spans="1:15">
      <c r="E6" s="97"/>
      <c r="M6" s="96"/>
      <c r="O6" s="130"/>
    </row>
    <row r="7" spans="1:15">
      <c r="E7" s="97"/>
      <c r="M7" s="96"/>
      <c r="O7" s="131"/>
    </row>
    <row r="8" spans="1:15">
      <c r="A8" s="98" t="s">
        <v>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N8" s="99"/>
      <c r="O8" s="99"/>
    </row>
    <row r="9" spans="1:15">
      <c r="A9" s="99" t="s">
        <v>51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>
      <c r="A10" s="98" t="s">
        <v>68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>
      <c r="E11" s="96"/>
      <c r="O11" s="96"/>
    </row>
    <row r="12" spans="1:15">
      <c r="E12" s="43"/>
      <c r="M12" s="43" t="s">
        <v>8</v>
      </c>
      <c r="O12" s="43"/>
    </row>
    <row r="13" spans="1:15">
      <c r="A13" s="83" t="s">
        <v>5</v>
      </c>
      <c r="E13" s="43" t="s">
        <v>6</v>
      </c>
      <c r="I13" s="101"/>
      <c r="M13" s="43" t="s">
        <v>15</v>
      </c>
      <c r="O13" s="43" t="s">
        <v>6</v>
      </c>
    </row>
    <row r="14" spans="1:15">
      <c r="A14" s="102" t="s">
        <v>11</v>
      </c>
      <c r="C14" s="102" t="s">
        <v>12</v>
      </c>
      <c r="E14" s="103" t="s">
        <v>67</v>
      </c>
      <c r="G14" s="104" t="s">
        <v>14</v>
      </c>
      <c r="I14" s="104" t="s">
        <v>52</v>
      </c>
      <c r="K14" s="104" t="s">
        <v>16</v>
      </c>
      <c r="M14" s="104" t="s">
        <v>53</v>
      </c>
      <c r="O14" s="103" t="s">
        <v>69</v>
      </c>
    </row>
    <row r="15" spans="1:15">
      <c r="E15" s="101" t="s">
        <v>19</v>
      </c>
      <c r="G15" s="101" t="s">
        <v>20</v>
      </c>
      <c r="I15" s="101" t="s">
        <v>21</v>
      </c>
      <c r="K15" s="101" t="s">
        <v>24</v>
      </c>
      <c r="M15" s="101" t="s">
        <v>25</v>
      </c>
      <c r="O15" s="101" t="s">
        <v>26</v>
      </c>
    </row>
    <row r="16" spans="1:15">
      <c r="A16" s="43"/>
      <c r="C16" s="97" t="s">
        <v>27</v>
      </c>
    </row>
    <row r="17" spans="1:15">
      <c r="A17" s="43"/>
      <c r="E17" s="105"/>
      <c r="F17" s="105"/>
      <c r="G17" s="105"/>
      <c r="H17" s="105"/>
      <c r="I17" s="106"/>
      <c r="J17" s="105"/>
      <c r="K17" s="105"/>
      <c r="L17" s="105"/>
      <c r="M17" s="105"/>
      <c r="N17" s="105"/>
      <c r="O17" s="105"/>
    </row>
    <row r="18" spans="1:15">
      <c r="A18" s="43"/>
      <c r="C18" s="83" t="s">
        <v>28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pans="1:15">
      <c r="A19" s="43">
        <v>1</v>
      </c>
      <c r="C19" s="107" t="s">
        <v>31</v>
      </c>
      <c r="D19" s="83" t="s">
        <v>30</v>
      </c>
      <c r="E19" s="105">
        <v>9328.1306299999997</v>
      </c>
      <c r="F19" s="106"/>
      <c r="G19" s="106">
        <v>0</v>
      </c>
      <c r="H19" s="106"/>
      <c r="I19" s="105">
        <v>613.01494000000002</v>
      </c>
      <c r="J19" s="106"/>
      <c r="K19" s="106">
        <v>0</v>
      </c>
      <c r="L19" s="106"/>
      <c r="M19" s="106">
        <v>0</v>
      </c>
      <c r="N19" s="83" t="s">
        <v>30</v>
      </c>
      <c r="O19" s="105">
        <v>9941.1455700000006</v>
      </c>
    </row>
    <row r="20" spans="1:15">
      <c r="A20" s="43">
        <v>2</v>
      </c>
      <c r="C20" s="107" t="s">
        <v>39</v>
      </c>
      <c r="E20" s="105">
        <v>10011.06438</v>
      </c>
      <c r="F20" s="106"/>
      <c r="G20" s="106">
        <v>-2.4217399999999998</v>
      </c>
      <c r="H20" s="106"/>
      <c r="I20" s="105">
        <v>774.68101999999999</v>
      </c>
      <c r="J20" s="106"/>
      <c r="K20" s="105">
        <v>0</v>
      </c>
      <c r="L20" s="106"/>
      <c r="M20" s="105">
        <v>0</v>
      </c>
      <c r="N20" s="105"/>
      <c r="O20" s="105">
        <v>10783.32366</v>
      </c>
    </row>
    <row r="21" spans="1:15">
      <c r="A21" s="43">
        <v>3</v>
      </c>
      <c r="C21" s="107" t="s">
        <v>55</v>
      </c>
      <c r="E21" s="105">
        <v>33224.338049999998</v>
      </c>
      <c r="F21" s="106"/>
      <c r="G21" s="106">
        <v>40.94502</v>
      </c>
      <c r="H21" s="106"/>
      <c r="I21" s="105">
        <v>2492.7042000000001</v>
      </c>
      <c r="J21" s="106"/>
      <c r="K21" s="105">
        <v>-308.56103000000002</v>
      </c>
      <c r="L21" s="106"/>
      <c r="M21" s="105">
        <v>0</v>
      </c>
      <c r="N21" s="105"/>
      <c r="O21" s="105">
        <v>35450</v>
      </c>
    </row>
    <row r="22" spans="1:15">
      <c r="A22" s="43">
        <v>4</v>
      </c>
      <c r="C22" s="107" t="s">
        <v>34</v>
      </c>
      <c r="E22" s="105">
        <v>52723.350919999997</v>
      </c>
      <c r="F22" s="106"/>
      <c r="G22" s="106">
        <v>163.51560000000001</v>
      </c>
      <c r="H22" s="106"/>
      <c r="I22" s="105">
        <v>4419.8851299999997</v>
      </c>
      <c r="J22" s="106"/>
      <c r="K22" s="105">
        <v>-0.29237999999999997</v>
      </c>
      <c r="L22" s="106"/>
      <c r="M22" s="105">
        <v>0</v>
      </c>
      <c r="N22" s="105"/>
      <c r="O22" s="105">
        <v>57307.459269999999</v>
      </c>
    </row>
    <row r="23" spans="1:15">
      <c r="A23" s="43">
        <v>5</v>
      </c>
      <c r="C23" s="107" t="s">
        <v>35</v>
      </c>
      <c r="E23" s="105">
        <v>11841.58215</v>
      </c>
      <c r="F23" s="106"/>
      <c r="G23" s="106">
        <v>16.132729999999999</v>
      </c>
      <c r="H23" s="106"/>
      <c r="I23" s="105">
        <v>519.33127000000002</v>
      </c>
      <c r="J23" s="105"/>
      <c r="K23" s="105">
        <v>0</v>
      </c>
      <c r="L23" s="106"/>
      <c r="M23" s="105">
        <v>0</v>
      </c>
      <c r="N23" s="105"/>
      <c r="O23" s="105">
        <v>12377.04615</v>
      </c>
    </row>
    <row r="24" spans="1:15">
      <c r="A24" s="43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>
      <c r="A25" s="43">
        <v>6</v>
      </c>
      <c r="D25" s="83" t="s">
        <v>30</v>
      </c>
      <c r="E25" s="108">
        <v>117128.46613</v>
      </c>
      <c r="F25" s="105"/>
      <c r="G25" s="108">
        <v>218.17161000000002</v>
      </c>
      <c r="H25" s="105"/>
      <c r="I25" s="108">
        <v>8819.6165600000004</v>
      </c>
      <c r="J25" s="105"/>
      <c r="K25" s="108">
        <v>-308.85341</v>
      </c>
      <c r="L25" s="105"/>
      <c r="M25" s="108">
        <v>0</v>
      </c>
      <c r="N25" s="83" t="s">
        <v>30</v>
      </c>
      <c r="O25" s="108">
        <v>125858</v>
      </c>
    </row>
    <row r="26" spans="1:15">
      <c r="A26" s="43"/>
      <c r="C26" s="83" t="s">
        <v>38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</row>
    <row r="27" spans="1:15">
      <c r="A27" s="43">
        <v>7</v>
      </c>
      <c r="C27" s="107" t="s">
        <v>39</v>
      </c>
      <c r="E27" s="105">
        <v>355.84109000000001</v>
      </c>
      <c r="F27" s="106"/>
      <c r="G27" s="105">
        <v>0</v>
      </c>
      <c r="H27" s="106"/>
      <c r="I27" s="105">
        <v>93.824549999999988</v>
      </c>
      <c r="J27" s="106"/>
      <c r="K27" s="105">
        <v>-7.3945100000000004</v>
      </c>
      <c r="L27" s="105"/>
      <c r="M27" s="105">
        <v>0</v>
      </c>
      <c r="N27" s="106"/>
      <c r="O27" s="105">
        <v>442.27112999999997</v>
      </c>
    </row>
    <row r="28" spans="1:15">
      <c r="A28" s="43">
        <v>8</v>
      </c>
      <c r="C28" s="107" t="s">
        <v>56</v>
      </c>
      <c r="E28" s="105">
        <v>182.90970999999999</v>
      </c>
      <c r="F28" s="106"/>
      <c r="G28" s="105">
        <v>0</v>
      </c>
      <c r="H28" s="106"/>
      <c r="I28" s="105">
        <v>32.951259999999998</v>
      </c>
      <c r="J28" s="106"/>
      <c r="K28" s="105">
        <v>-45.106839999999998</v>
      </c>
      <c r="L28" s="105"/>
      <c r="M28" s="105">
        <v>0</v>
      </c>
      <c r="N28" s="106"/>
      <c r="O28" s="105">
        <v>170.75412999999998</v>
      </c>
    </row>
    <row r="29" spans="1:15">
      <c r="A29" s="43">
        <v>9</v>
      </c>
      <c r="C29" s="107" t="s">
        <v>57</v>
      </c>
      <c r="E29" s="105">
        <v>5275.3943600000002</v>
      </c>
      <c r="F29" s="106"/>
      <c r="G29" s="105"/>
      <c r="H29" s="106"/>
      <c r="I29" s="105">
        <v>1210.9178099999999</v>
      </c>
      <c r="J29" s="106"/>
      <c r="K29" s="105">
        <v>-4421.4645</v>
      </c>
      <c r="L29" s="105"/>
      <c r="M29" s="105">
        <v>0</v>
      </c>
      <c r="N29" s="106"/>
      <c r="O29" s="105">
        <v>2064.8476700000001</v>
      </c>
    </row>
    <row r="30" spans="1:15">
      <c r="A30" s="43">
        <v>10</v>
      </c>
      <c r="C30" s="107" t="s">
        <v>58</v>
      </c>
      <c r="E30" s="105">
        <v>996.29364999999996</v>
      </c>
      <c r="F30" s="106"/>
      <c r="G30" s="105">
        <v>8.6800000000000002E-3</v>
      </c>
      <c r="H30" s="106"/>
      <c r="I30" s="105">
        <v>325.84258999999997</v>
      </c>
      <c r="J30" s="106"/>
      <c r="K30" s="105">
        <v>-106.94774</v>
      </c>
      <c r="L30" s="105"/>
      <c r="M30" s="105">
        <v>10.82141</v>
      </c>
      <c r="N30" s="106"/>
      <c r="O30" s="105">
        <v>1226.0185899999999</v>
      </c>
    </row>
    <row r="31" spans="1:15">
      <c r="A31" s="43">
        <v>11</v>
      </c>
      <c r="C31" s="107" t="s">
        <v>43</v>
      </c>
      <c r="E31" s="105">
        <v>72.577300000000008</v>
      </c>
      <c r="F31" s="106"/>
      <c r="G31" s="105">
        <v>-8.6800000000000002E-3</v>
      </c>
      <c r="H31" s="106"/>
      <c r="I31" s="105">
        <v>46.643430000000002</v>
      </c>
      <c r="J31" s="106"/>
      <c r="K31" s="105">
        <v>-13.49869</v>
      </c>
      <c r="L31" s="105"/>
      <c r="M31" s="105">
        <v>0</v>
      </c>
      <c r="N31" s="106"/>
      <c r="O31" s="105">
        <v>105.71336000000001</v>
      </c>
    </row>
    <row r="32" spans="1:15">
      <c r="A32" s="43">
        <v>12</v>
      </c>
      <c r="C32" s="107" t="s">
        <v>59</v>
      </c>
      <c r="E32" s="105">
        <v>562.16422999999998</v>
      </c>
      <c r="F32" s="106"/>
      <c r="G32" s="105">
        <v>0</v>
      </c>
      <c r="H32" s="106"/>
      <c r="I32" s="105">
        <v>82.562179999999998</v>
      </c>
      <c r="J32" s="106"/>
      <c r="K32" s="105">
        <v>-75.22148</v>
      </c>
      <c r="L32" s="105"/>
      <c r="M32" s="105">
        <v>0</v>
      </c>
      <c r="N32" s="106"/>
      <c r="O32" s="105">
        <v>569.50492999999994</v>
      </c>
    </row>
    <row r="33" spans="1:15">
      <c r="A33" s="43">
        <v>13</v>
      </c>
      <c r="C33" s="109" t="s">
        <v>60</v>
      </c>
      <c r="E33" s="105">
        <v>309.00545</v>
      </c>
      <c r="F33" s="106"/>
      <c r="G33" s="105">
        <v>0</v>
      </c>
      <c r="H33" s="106"/>
      <c r="I33" s="105">
        <v>44.5657</v>
      </c>
      <c r="J33" s="106"/>
      <c r="K33" s="105">
        <v>-101.87054000000001</v>
      </c>
      <c r="L33" s="105"/>
      <c r="M33" s="105">
        <v>0</v>
      </c>
      <c r="N33" s="106"/>
      <c r="O33" s="105">
        <v>251.70060999999998</v>
      </c>
    </row>
    <row r="34" spans="1:15">
      <c r="A34" s="43"/>
      <c r="C34" s="83" t="s">
        <v>3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</row>
    <row r="35" spans="1:15">
      <c r="A35" s="43">
        <v>14</v>
      </c>
      <c r="D35" s="83" t="s">
        <v>30</v>
      </c>
      <c r="E35" s="108">
        <v>7754.1857899999995</v>
      </c>
      <c r="F35" s="105"/>
      <c r="G35" s="108">
        <v>0</v>
      </c>
      <c r="H35" s="105"/>
      <c r="I35" s="108">
        <v>1837.3075200000001</v>
      </c>
      <c r="J35" s="105"/>
      <c r="K35" s="108">
        <v>-4770</v>
      </c>
      <c r="L35" s="105"/>
      <c r="M35" s="108">
        <v>10.82141</v>
      </c>
      <c r="N35" s="83" t="s">
        <v>30</v>
      </c>
      <c r="O35" s="108">
        <v>4830.8104199999998</v>
      </c>
    </row>
    <row r="36" spans="1:15">
      <c r="A36" s="43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ht="13.5" thickBot="1">
      <c r="A37" s="43">
        <v>15</v>
      </c>
      <c r="C37" s="83" t="s">
        <v>61</v>
      </c>
      <c r="D37" s="83" t="s">
        <v>30</v>
      </c>
      <c r="E37" s="110">
        <v>124881.65192</v>
      </c>
      <c r="F37" s="105"/>
      <c r="G37" s="110">
        <v>218.17161000000002</v>
      </c>
      <c r="H37" s="105"/>
      <c r="I37" s="110">
        <v>10656.924080000001</v>
      </c>
      <c r="J37" s="105"/>
      <c r="K37" s="110">
        <v>-5079</v>
      </c>
      <c r="L37" s="105"/>
      <c r="M37" s="110">
        <v>10.82141</v>
      </c>
      <c r="N37" s="83" t="s">
        <v>30</v>
      </c>
      <c r="O37" s="110">
        <v>130689</v>
      </c>
    </row>
    <row r="38" spans="1:15" ht="13.5" thickTop="1"/>
  </sheetData>
  <printOptions horizontalCentered="1"/>
  <pageMargins left="0.511811023622047" right="0.511811023622047" top="0.98425196850393704" bottom="0.511811023622047" header="0" footer="0.196850393700787"/>
  <pageSetup scale="74" fitToHeight="3" orientation="landscape" r:id="rId1"/>
  <headerFooter alignWithMargins="0">
    <oddHeader>&amp;R&amp;"Arial,Regular"Filed: 2023-04-06
EB-2022-0200
Exhibit JT8.10
Attachment 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D3CC-7B94-4CC6-BBD6-C1C6E47A3928}">
  <sheetPr transitionEvaluation="1" transitionEntry="1"/>
  <dimension ref="A1:N47"/>
  <sheetViews>
    <sheetView view="pageLayout" zoomScaleNormal="100" workbookViewId="0">
      <selection activeCell="U6" sqref="U6"/>
    </sheetView>
  </sheetViews>
  <sheetFormatPr defaultColWidth="9.7109375" defaultRowHeight="12.75"/>
  <cols>
    <col min="1" max="1" width="3.7109375" style="83" customWidth="1"/>
    <col min="2" max="2" width="1.7109375" style="83" customWidth="1"/>
    <col min="3" max="3" width="39.140625" style="83" customWidth="1"/>
    <col min="4" max="4" width="1.7109375" style="83" customWidth="1"/>
    <col min="5" max="5" width="12.5703125" style="83" customWidth="1"/>
    <col min="6" max="6" width="1.7109375" style="83" customWidth="1"/>
    <col min="7" max="7" width="13.140625" style="111" customWidth="1"/>
    <col min="8" max="8" width="1.7109375" style="83" customWidth="1"/>
    <col min="9" max="9" width="10.28515625" style="112" customWidth="1"/>
    <col min="10" max="10" width="1.7109375" style="83" customWidth="1"/>
    <col min="11" max="11" width="12.28515625" style="111" customWidth="1"/>
    <col min="12" max="12" width="1.5703125" style="83" customWidth="1"/>
    <col min="13" max="13" width="1.7109375" style="83" customWidth="1"/>
    <col min="14" max="14" width="13.7109375" style="83" customWidth="1"/>
    <col min="15" max="16384" width="9.7109375" style="83"/>
  </cols>
  <sheetData>
    <row r="1" spans="1:14">
      <c r="N1" s="130"/>
    </row>
    <row r="2" spans="1:14">
      <c r="N2" s="130"/>
    </row>
    <row r="3" spans="1:14">
      <c r="N3" s="130"/>
    </row>
    <row r="4" spans="1:14">
      <c r="N4" s="130"/>
    </row>
    <row r="5" spans="1:14">
      <c r="N5" s="130"/>
    </row>
    <row r="6" spans="1:14">
      <c r="N6" s="130"/>
    </row>
    <row r="8" spans="1:14">
      <c r="A8" s="98" t="s">
        <v>0</v>
      </c>
      <c r="B8" s="99"/>
      <c r="C8" s="99"/>
      <c r="D8" s="99"/>
      <c r="E8" s="99"/>
      <c r="F8" s="99"/>
      <c r="G8" s="113"/>
      <c r="H8" s="99"/>
      <c r="I8" s="114"/>
      <c r="J8" s="99"/>
      <c r="K8" s="113"/>
      <c r="L8" s="99"/>
      <c r="M8" s="99"/>
      <c r="N8" s="99"/>
    </row>
    <row r="9" spans="1:14">
      <c r="A9" s="99" t="s">
        <v>1</v>
      </c>
      <c r="B9" s="99"/>
      <c r="C9" s="99"/>
      <c r="D9" s="99"/>
      <c r="E9" s="99"/>
      <c r="F9" s="99"/>
      <c r="G9" s="113"/>
      <c r="H9" s="99"/>
      <c r="I9" s="114"/>
      <c r="J9" s="99"/>
      <c r="K9" s="113"/>
      <c r="L9" s="99"/>
      <c r="M9" s="99"/>
      <c r="N9" s="99"/>
    </row>
    <row r="10" spans="1:14">
      <c r="A10" s="98" t="s">
        <v>70</v>
      </c>
      <c r="B10" s="99"/>
      <c r="C10" s="99"/>
      <c r="D10" s="99"/>
      <c r="E10" s="99"/>
      <c r="F10" s="99"/>
      <c r="G10" s="113"/>
      <c r="H10" s="99"/>
      <c r="I10" s="114"/>
      <c r="J10" s="99"/>
      <c r="K10" s="113"/>
      <c r="L10" s="99"/>
      <c r="M10" s="99"/>
      <c r="N10" s="99"/>
    </row>
    <row r="12" spans="1:14">
      <c r="A12" s="83" t="s">
        <v>5</v>
      </c>
      <c r="E12" s="43" t="s">
        <v>6</v>
      </c>
      <c r="G12" s="43" t="s">
        <v>7</v>
      </c>
      <c r="I12" s="115" t="s">
        <v>3</v>
      </c>
      <c r="K12" s="83"/>
      <c r="N12" s="43" t="s">
        <v>6</v>
      </c>
    </row>
    <row r="13" spans="1:14">
      <c r="A13" s="102" t="s">
        <v>11</v>
      </c>
      <c r="B13" s="116"/>
      <c r="C13" s="102" t="s">
        <v>12</v>
      </c>
      <c r="E13" s="103" t="s">
        <v>69</v>
      </c>
      <c r="G13" s="104" t="s">
        <v>4</v>
      </c>
      <c r="I13" s="104" t="s">
        <v>14</v>
      </c>
      <c r="K13" s="104" t="s">
        <v>16</v>
      </c>
      <c r="N13" s="103" t="s">
        <v>71</v>
      </c>
    </row>
    <row r="14" spans="1:14">
      <c r="E14" s="101" t="s">
        <v>19</v>
      </c>
      <c r="G14" s="101" t="s">
        <v>20</v>
      </c>
      <c r="I14" s="101" t="s">
        <v>21</v>
      </c>
      <c r="K14" s="101" t="s">
        <v>24</v>
      </c>
      <c r="N14" s="101" t="s">
        <v>25</v>
      </c>
    </row>
    <row r="15" spans="1:14">
      <c r="C15" s="97" t="s">
        <v>27</v>
      </c>
      <c r="G15" s="83"/>
      <c r="I15" s="83"/>
      <c r="K15" s="83"/>
    </row>
    <row r="16" spans="1:14">
      <c r="G16" s="83"/>
      <c r="I16" s="83"/>
      <c r="K16" s="83"/>
    </row>
    <row r="17" spans="1:14">
      <c r="C17" s="83" t="s">
        <v>28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>
      <c r="A18" s="43">
        <v>1</v>
      </c>
      <c r="C18" s="107" t="s">
        <v>29</v>
      </c>
      <c r="D18" s="117" t="s">
        <v>30</v>
      </c>
      <c r="E18" s="105">
        <v>2156.4075400000002</v>
      </c>
      <c r="F18" s="106"/>
      <c r="G18" s="105">
        <v>22.950569999999999</v>
      </c>
      <c r="H18" s="106"/>
      <c r="I18" s="105">
        <v>0</v>
      </c>
      <c r="J18" s="105"/>
      <c r="K18" s="105">
        <v>0</v>
      </c>
      <c r="L18" s="105"/>
      <c r="M18" s="117" t="s">
        <v>30</v>
      </c>
      <c r="N18" s="105">
        <f>E18+G18+I18+K18</f>
        <v>2179.3581100000001</v>
      </c>
    </row>
    <row r="19" spans="1:14">
      <c r="A19" s="43">
        <v>2</v>
      </c>
      <c r="C19" s="107" t="s">
        <v>31</v>
      </c>
      <c r="D19" s="105"/>
      <c r="E19" s="105">
        <v>29929.83957</v>
      </c>
      <c r="F19" s="106"/>
      <c r="G19" s="105">
        <v>0</v>
      </c>
      <c r="H19" s="106"/>
      <c r="I19" s="105">
        <v>0</v>
      </c>
      <c r="J19" s="105"/>
      <c r="K19" s="105">
        <v>0</v>
      </c>
      <c r="L19" s="105"/>
      <c r="M19" s="105"/>
      <c r="N19" s="105">
        <f t="shared" ref="N19:N24" si="0">E19+G19+I19+K19</f>
        <v>29929.83957</v>
      </c>
    </row>
    <row r="20" spans="1:14">
      <c r="A20" s="43">
        <v>3</v>
      </c>
      <c r="C20" s="107" t="s">
        <v>32</v>
      </c>
      <c r="D20" s="105"/>
      <c r="E20" s="105">
        <v>25733.449660000002</v>
      </c>
      <c r="F20" s="106"/>
      <c r="G20" s="105">
        <v>185.10585999999998</v>
      </c>
      <c r="H20" s="106"/>
      <c r="I20" s="118">
        <v>5.2110000000000003</v>
      </c>
      <c r="J20" s="105"/>
      <c r="K20" s="118">
        <v>0</v>
      </c>
      <c r="L20" s="105"/>
      <c r="M20" s="105"/>
      <c r="N20" s="105">
        <f t="shared" si="0"/>
        <v>25923.766520000001</v>
      </c>
    </row>
    <row r="21" spans="1:14">
      <c r="A21" s="43">
        <v>4</v>
      </c>
      <c r="C21" s="107" t="s">
        <v>55</v>
      </c>
      <c r="D21" s="105"/>
      <c r="E21" s="105">
        <v>119016.09754000002</v>
      </c>
      <c r="F21" s="106"/>
      <c r="G21" s="105">
        <v>15282.12529</v>
      </c>
      <c r="H21" s="106"/>
      <c r="I21" s="118">
        <f>426.63274-148.215</f>
        <v>278.41773999999998</v>
      </c>
      <c r="J21" s="105"/>
      <c r="K21" s="118">
        <v>-16.332999999999998</v>
      </c>
      <c r="L21" s="105"/>
      <c r="M21" s="105"/>
      <c r="N21" s="105">
        <f t="shared" si="0"/>
        <v>134560.30757</v>
      </c>
    </row>
    <row r="22" spans="1:14">
      <c r="A22" s="43">
        <v>5</v>
      </c>
      <c r="C22" s="107" t="s">
        <v>34</v>
      </c>
      <c r="D22" s="105"/>
      <c r="E22" s="105">
        <v>163710.92426999999</v>
      </c>
      <c r="F22" s="106"/>
      <c r="G22" s="118">
        <v>1423.5753200000001</v>
      </c>
      <c r="H22" s="106"/>
      <c r="I22" s="118">
        <v>42.709690000000002</v>
      </c>
      <c r="J22" s="105"/>
      <c r="K22" s="118">
        <v>0</v>
      </c>
      <c r="L22" s="105"/>
      <c r="M22" s="105"/>
      <c r="N22" s="105">
        <f t="shared" si="0"/>
        <v>165177.20927999998</v>
      </c>
    </row>
    <row r="23" spans="1:14">
      <c r="A23" s="43">
        <v>6</v>
      </c>
      <c r="C23" s="107" t="s">
        <v>35</v>
      </c>
      <c r="D23" s="105"/>
      <c r="E23" s="105">
        <v>24971.200139999997</v>
      </c>
      <c r="F23" s="106"/>
      <c r="G23" s="118">
        <v>5057.8713399999997</v>
      </c>
      <c r="H23" s="106"/>
      <c r="I23" s="118">
        <f>294.83475-4100.433</f>
        <v>-3805.59825</v>
      </c>
      <c r="J23" s="105"/>
      <c r="K23" s="118">
        <v>0</v>
      </c>
      <c r="L23" s="105"/>
      <c r="M23" s="105"/>
      <c r="N23" s="105">
        <f t="shared" si="0"/>
        <v>26223.47323</v>
      </c>
    </row>
    <row r="24" spans="1:14">
      <c r="A24" s="43">
        <v>7</v>
      </c>
      <c r="C24" s="107" t="s">
        <v>36</v>
      </c>
      <c r="D24" s="105"/>
      <c r="E24" s="105">
        <v>29480.659610000002</v>
      </c>
      <c r="F24" s="106"/>
      <c r="G24" s="119">
        <v>733.60549000000003</v>
      </c>
      <c r="H24" s="106"/>
      <c r="I24" s="105">
        <v>0</v>
      </c>
      <c r="J24" s="105"/>
      <c r="K24" s="118">
        <v>0</v>
      </c>
      <c r="L24" s="105"/>
      <c r="M24" s="105"/>
      <c r="N24" s="105">
        <f t="shared" si="0"/>
        <v>30214.265100000004</v>
      </c>
    </row>
    <row r="25" spans="1:14">
      <c r="A25" s="43">
        <v>8</v>
      </c>
      <c r="C25" s="107" t="s">
        <v>37</v>
      </c>
      <c r="D25" s="105"/>
      <c r="E25" s="120">
        <v>0</v>
      </c>
      <c r="F25" s="121"/>
      <c r="G25" s="122">
        <v>0</v>
      </c>
      <c r="H25" s="106"/>
      <c r="I25" s="120">
        <v>0</v>
      </c>
      <c r="J25" s="105"/>
      <c r="K25" s="120">
        <v>0</v>
      </c>
      <c r="L25" s="105"/>
      <c r="M25" s="105"/>
      <c r="N25" s="120">
        <v>0</v>
      </c>
    </row>
    <row r="26" spans="1:14"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>
      <c r="A27" s="43">
        <v>9</v>
      </c>
      <c r="D27" s="117" t="s">
        <v>30</v>
      </c>
      <c r="E27" s="123">
        <f>SUM(E18:E26)</f>
        <v>394998.57832999993</v>
      </c>
      <c r="F27" s="105">
        <v>0</v>
      </c>
      <c r="G27" s="123">
        <f>SUM(G18:G26)</f>
        <v>22705.233870000004</v>
      </c>
      <c r="H27" s="105">
        <v>0</v>
      </c>
      <c r="I27" s="123">
        <f>SUM(I18:I26)</f>
        <v>-3479.2598200000002</v>
      </c>
      <c r="J27" s="105">
        <v>0</v>
      </c>
      <c r="K27" s="123">
        <f>SUM(K18:K26)</f>
        <v>-16.332999999999998</v>
      </c>
      <c r="L27" s="105">
        <v>0</v>
      </c>
      <c r="M27" s="117" t="s">
        <v>30</v>
      </c>
      <c r="N27" s="120">
        <f>SUM(N18:N26)</f>
        <v>414208.21937999997</v>
      </c>
    </row>
    <row r="28" spans="1:14">
      <c r="A28" s="43"/>
      <c r="D28" s="117"/>
      <c r="E28" s="105"/>
      <c r="F28" s="105"/>
      <c r="G28" s="105"/>
      <c r="H28" s="105"/>
      <c r="I28" s="105"/>
      <c r="J28" s="105"/>
      <c r="K28" s="105"/>
      <c r="L28" s="105"/>
      <c r="M28" s="117"/>
      <c r="N28" s="105"/>
    </row>
    <row r="29" spans="1:14">
      <c r="C29" s="83" t="s">
        <v>38</v>
      </c>
      <c r="D29" s="105"/>
      <c r="E29" s="105"/>
      <c r="F29" s="105"/>
      <c r="G29" s="106" t="s">
        <v>3</v>
      </c>
      <c r="H29" s="105"/>
      <c r="I29" s="106"/>
      <c r="J29" s="105"/>
      <c r="K29" s="106" t="s">
        <v>3</v>
      </c>
      <c r="L29" s="105"/>
      <c r="M29" s="105"/>
      <c r="N29" s="105"/>
    </row>
    <row r="30" spans="1:14">
      <c r="A30" s="43">
        <v>10</v>
      </c>
      <c r="C30" s="107" t="s">
        <v>29</v>
      </c>
      <c r="D30" s="117" t="s">
        <v>30</v>
      </c>
      <c r="E30" s="105">
        <v>17</v>
      </c>
      <c r="F30" s="105"/>
      <c r="G30" s="106">
        <v>0</v>
      </c>
      <c r="H30" s="106"/>
      <c r="I30" s="106">
        <v>0</v>
      </c>
      <c r="J30" s="105"/>
      <c r="K30" s="118">
        <v>0</v>
      </c>
      <c r="L30" s="105"/>
      <c r="M30" s="117" t="s">
        <v>30</v>
      </c>
      <c r="N30" s="105">
        <v>17</v>
      </c>
    </row>
    <row r="31" spans="1:14">
      <c r="A31" s="43">
        <v>11</v>
      </c>
      <c r="C31" s="107" t="s">
        <v>39</v>
      </c>
      <c r="D31" s="105"/>
      <c r="E31" s="105">
        <v>2058.1148732420002</v>
      </c>
      <c r="F31" s="105"/>
      <c r="G31" s="106">
        <v>43.31703607</v>
      </c>
      <c r="H31" s="106"/>
      <c r="I31" s="106">
        <v>0</v>
      </c>
      <c r="J31" s="105"/>
      <c r="K31" s="118">
        <v>-16.471247836</v>
      </c>
      <c r="L31" s="105"/>
      <c r="M31" s="105"/>
      <c r="N31" s="105">
        <v>2084.960661476</v>
      </c>
    </row>
    <row r="32" spans="1:14">
      <c r="A32" s="43">
        <v>12</v>
      </c>
      <c r="C32" s="107" t="s">
        <v>40</v>
      </c>
      <c r="D32" s="105"/>
      <c r="E32" s="105">
        <v>366.52664000000004</v>
      </c>
      <c r="F32" s="105"/>
      <c r="G32" s="106">
        <v>13.40755878</v>
      </c>
      <c r="H32" s="106"/>
      <c r="I32" s="106">
        <v>0</v>
      </c>
      <c r="J32" s="105"/>
      <c r="K32" s="118">
        <v>-11.324955740000002</v>
      </c>
      <c r="L32" s="105"/>
      <c r="M32" s="105"/>
      <c r="N32" s="105">
        <v>368.60924304000002</v>
      </c>
    </row>
    <row r="33" spans="1:14">
      <c r="A33" s="43">
        <v>13</v>
      </c>
      <c r="C33" s="107" t="s">
        <v>41</v>
      </c>
      <c r="D33" s="105"/>
      <c r="E33" s="105">
        <v>3149.8452400000006</v>
      </c>
      <c r="F33" s="105"/>
      <c r="G33" s="106">
        <v>1836.10090818</v>
      </c>
      <c r="H33" s="106"/>
      <c r="I33" s="106">
        <v>0</v>
      </c>
      <c r="J33" s="105"/>
      <c r="K33" s="118">
        <v>-481.03299016799997</v>
      </c>
      <c r="L33" s="105"/>
      <c r="M33" s="105"/>
      <c r="N33" s="105">
        <v>4504.9131580120011</v>
      </c>
    </row>
    <row r="34" spans="1:14">
      <c r="A34" s="43">
        <v>14</v>
      </c>
      <c r="C34" s="107" t="s">
        <v>58</v>
      </c>
      <c r="D34" s="105"/>
      <c r="E34" s="105">
        <v>2364.6193099999996</v>
      </c>
      <c r="F34" s="105"/>
      <c r="G34" s="106">
        <v>204.30628336300003</v>
      </c>
      <c r="H34" s="106"/>
      <c r="I34" s="106">
        <v>0</v>
      </c>
      <c r="J34" s="105"/>
      <c r="K34" s="118">
        <v>-134.43139349999998</v>
      </c>
      <c r="L34" s="105"/>
      <c r="M34" s="105"/>
      <c r="N34" s="105">
        <v>2434.4941998629997</v>
      </c>
    </row>
    <row r="35" spans="1:14">
      <c r="A35" s="43">
        <v>15</v>
      </c>
      <c r="C35" s="107" t="s">
        <v>43</v>
      </c>
      <c r="D35" s="105"/>
      <c r="E35" s="105">
        <v>657.82753000000002</v>
      </c>
      <c r="F35" s="105"/>
      <c r="G35" s="106">
        <v>17.610847595999999</v>
      </c>
      <c r="H35" s="106"/>
      <c r="I35" s="106">
        <v>3.6518836000000001</v>
      </c>
      <c r="J35" s="105"/>
      <c r="K35" s="118">
        <v>-14.7107619</v>
      </c>
      <c r="L35" s="105"/>
      <c r="M35" s="105"/>
      <c r="N35" s="105">
        <v>664.37949929600006</v>
      </c>
    </row>
    <row r="36" spans="1:14">
      <c r="A36" s="43">
        <v>16</v>
      </c>
      <c r="C36" s="107" t="s">
        <v>44</v>
      </c>
      <c r="D36" s="105"/>
      <c r="E36" s="105">
        <v>1197.2669000000001</v>
      </c>
      <c r="F36" s="105"/>
      <c r="G36" s="106">
        <v>128.138251395</v>
      </c>
      <c r="H36" s="106"/>
      <c r="I36" s="106">
        <v>-3.6518836000000001</v>
      </c>
      <c r="J36" s="105"/>
      <c r="K36" s="118">
        <v>-71.964299068000003</v>
      </c>
      <c r="L36" s="105"/>
      <c r="M36" s="105"/>
      <c r="N36" s="105">
        <v>1249.7889687270001</v>
      </c>
    </row>
    <row r="37" spans="1:14" ht="12" customHeight="1">
      <c r="A37" s="43">
        <v>17</v>
      </c>
      <c r="C37" s="107" t="s">
        <v>45</v>
      </c>
      <c r="D37" s="105"/>
      <c r="E37" s="105">
        <v>460.12558000000001</v>
      </c>
      <c r="F37" s="105"/>
      <c r="G37" s="106">
        <v>31.157507535000001</v>
      </c>
      <c r="H37" s="106"/>
      <c r="I37" s="106">
        <v>0</v>
      </c>
      <c r="J37" s="105"/>
      <c r="K37" s="118">
        <v>-10.161654603999999</v>
      </c>
      <c r="L37" s="105"/>
      <c r="M37" s="105"/>
      <c r="N37" s="105">
        <v>481.12143293100002</v>
      </c>
    </row>
    <row r="38" spans="1:14">
      <c r="A38" s="43">
        <v>18</v>
      </c>
      <c r="C38" s="107" t="s">
        <v>47</v>
      </c>
      <c r="D38" s="105"/>
      <c r="E38" s="123">
        <v>0</v>
      </c>
      <c r="F38" s="105"/>
      <c r="G38" s="124">
        <v>0</v>
      </c>
      <c r="H38" s="106"/>
      <c r="I38" s="124">
        <v>0</v>
      </c>
      <c r="J38" s="105"/>
      <c r="K38" s="124">
        <v>0</v>
      </c>
      <c r="L38" s="105"/>
      <c r="M38" s="105"/>
      <c r="N38" s="120">
        <v>0</v>
      </c>
    </row>
    <row r="39" spans="1:14">
      <c r="A39" s="43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>
      <c r="A40" s="43">
        <v>19</v>
      </c>
      <c r="D40" s="117" t="s">
        <v>30</v>
      </c>
      <c r="E40" s="123">
        <f>SUM(E30:E39)</f>
        <v>10271.326073242002</v>
      </c>
      <c r="F40" s="105">
        <v>0</v>
      </c>
      <c r="G40" s="123">
        <f>SUM(G30:G39)</f>
        <v>2274.0383929190002</v>
      </c>
      <c r="H40" s="105">
        <v>0</v>
      </c>
      <c r="I40" s="123">
        <f>SUM(I30:I39)</f>
        <v>0</v>
      </c>
      <c r="J40" s="105">
        <v>0</v>
      </c>
      <c r="K40" s="123">
        <f>SUM(K30:K39)</f>
        <v>-740.09730281599991</v>
      </c>
      <c r="L40" s="105">
        <v>0</v>
      </c>
      <c r="M40" s="117" t="s">
        <v>30</v>
      </c>
      <c r="N40" s="123">
        <f>SUM(N30:N39)</f>
        <v>11805.267163345001</v>
      </c>
    </row>
    <row r="41" spans="1:14">
      <c r="A41" s="43"/>
      <c r="D41" s="117"/>
      <c r="E41" s="105"/>
      <c r="F41" s="105"/>
      <c r="G41" s="105"/>
      <c r="H41" s="105"/>
      <c r="I41" s="105"/>
      <c r="J41" s="105"/>
      <c r="K41" s="105"/>
      <c r="L41" s="105"/>
      <c r="M41" s="117"/>
      <c r="N41" s="105"/>
    </row>
    <row r="42" spans="1:14" ht="13.5" thickBot="1">
      <c r="A42" s="43">
        <v>20</v>
      </c>
      <c r="C42" s="83" t="s">
        <v>48</v>
      </c>
      <c r="D42" s="117" t="s">
        <v>30</v>
      </c>
      <c r="E42" s="125">
        <v>405269.90440324193</v>
      </c>
      <c r="F42" s="105"/>
      <c r="G42" s="125">
        <f>G27+G40</f>
        <v>24979.272262919003</v>
      </c>
      <c r="H42" s="105"/>
      <c r="I42" s="125">
        <f>I27+I40</f>
        <v>-3479.2598200000002</v>
      </c>
      <c r="J42" s="105"/>
      <c r="K42" s="125">
        <f>K27+K40</f>
        <v>-756.43030281599988</v>
      </c>
      <c r="L42" s="105"/>
      <c r="M42" s="117" t="s">
        <v>30</v>
      </c>
      <c r="N42" s="125">
        <f>N27+N40</f>
        <v>426013.48654334497</v>
      </c>
    </row>
    <row r="43" spans="1:14" ht="13.5" thickTop="1">
      <c r="D43" s="105"/>
      <c r="E43" s="105"/>
      <c r="F43" s="105"/>
      <c r="G43" s="106" t="s">
        <v>3</v>
      </c>
      <c r="H43" s="105"/>
      <c r="I43" s="106"/>
      <c r="J43" s="105"/>
      <c r="K43" s="106"/>
      <c r="L43" s="105"/>
      <c r="M43" s="105"/>
      <c r="N43" s="105"/>
    </row>
    <row r="44" spans="1:14">
      <c r="A44" s="43">
        <v>21</v>
      </c>
      <c r="C44" s="107" t="s">
        <v>49</v>
      </c>
      <c r="D44" s="105"/>
      <c r="E44" s="120">
        <v>14408.833720000001</v>
      </c>
      <c r="F44" s="106"/>
      <c r="G44" s="121">
        <v>-3980.6812300000006</v>
      </c>
      <c r="H44" s="106"/>
      <c r="I44" s="121">
        <v>0</v>
      </c>
      <c r="J44" s="106"/>
      <c r="K44" s="121">
        <v>0</v>
      </c>
      <c r="L44" s="105"/>
      <c r="M44" s="105"/>
      <c r="N44" s="120">
        <v>10428.15249</v>
      </c>
    </row>
    <row r="45" spans="1:14"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4" ht="13.5" thickBot="1">
      <c r="A46" s="43">
        <v>22</v>
      </c>
      <c r="C46" s="83" t="s">
        <v>50</v>
      </c>
      <c r="D46" s="117" t="s">
        <v>30</v>
      </c>
      <c r="E46" s="125">
        <v>419678.73812324193</v>
      </c>
      <c r="F46" s="105"/>
      <c r="G46" s="125">
        <v>20998.591032919001</v>
      </c>
      <c r="H46" s="105"/>
      <c r="I46" s="126">
        <v>-3479.2598200000002</v>
      </c>
      <c r="J46" s="105"/>
      <c r="K46" s="126">
        <v>-756.43030281599988</v>
      </c>
      <c r="L46" s="105"/>
      <c r="M46" s="117" t="s">
        <v>30</v>
      </c>
      <c r="N46" s="125">
        <f>N42+N44</f>
        <v>436441.63903334498</v>
      </c>
    </row>
    <row r="47" spans="1:14" ht="13.5" thickTop="1">
      <c r="E47" s="105"/>
      <c r="F47" s="105"/>
      <c r="G47" s="127"/>
      <c r="H47" s="105"/>
      <c r="I47" s="128"/>
      <c r="J47" s="105"/>
      <c r="K47" s="129"/>
      <c r="L47" s="105"/>
      <c r="M47" s="105"/>
      <c r="N47" s="105"/>
    </row>
  </sheetData>
  <printOptions horizontalCentered="1"/>
  <pageMargins left="0.511811023622047" right="0.511811023622047" top="0.98425196850393704" bottom="0.511811023622047" header="0" footer="0.196850393700787"/>
  <pageSetup scale="74" fitToHeight="4" orientation="landscape" r:id="rId1"/>
  <headerFooter alignWithMargins="0">
    <oddHeader>&amp;R&amp;"Arial,Regular"Filed: 2023-04-06
EB-2022-0200
Exhibit JT8.10
Attachment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C6U45NHNYSXQ-647284319-560</_dlc_DocId>
    <_dlc_DocIdUrl xmlns="bc9be6ef-036f-4d38-ab45-2a4da0c93cb0">
      <Url>https://enbridge.sharepoint.com/teams/EB-2022-02002024Rebasing/_layouts/15/DocIdRedir.aspx?ID=C6U45NHNYSXQ-647284319-560</Url>
      <Description>C6U45NHNYSXQ-647284319-560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1EF80-AA24-4BD5-85EE-C098FDE959C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A4D1A1-1A80-4BC6-93D5-7348C07AE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0E427-E971-486E-83E0-02D68C8986C5}">
  <ds:schemaRefs>
    <ds:schemaRef ds:uri="fdff13a8-12b1-4cee-91e4-645a62808359"/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AA9EDE-789E-47BF-AFDB-F1C296A1B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14</vt:i4>
      </vt:variant>
    </vt:vector>
  </HeadingPairs>
  <TitlesOfParts>
    <vt:vector size="40" baseType="lpstr">
      <vt:lpstr>UGL 2013 Gross</vt:lpstr>
      <vt:lpstr>UGL 2013 Acc Depr</vt:lpstr>
      <vt:lpstr>UGL 2014 Gross</vt:lpstr>
      <vt:lpstr>UGL 2014 Acc Depr</vt:lpstr>
      <vt:lpstr>UGL 2015 Gross</vt:lpstr>
      <vt:lpstr>UGL 2015 Acc Depr</vt:lpstr>
      <vt:lpstr>UGL 2016 Gross</vt:lpstr>
      <vt:lpstr>UGL 2016 Acc Depr</vt:lpstr>
      <vt:lpstr>UGL 2017 Gross</vt:lpstr>
      <vt:lpstr>UGL 2017 Acc Depr</vt:lpstr>
      <vt:lpstr>UGL 2018 Gross</vt:lpstr>
      <vt:lpstr>UGL 2018 Acc Depr</vt:lpstr>
      <vt:lpstr>UGL 2019 Gross</vt:lpstr>
      <vt:lpstr>UGL 2019 Acc Depr</vt:lpstr>
      <vt:lpstr>EGD 2019 Gross</vt:lpstr>
      <vt:lpstr>EGD 2019 Acc Depr</vt:lpstr>
      <vt:lpstr>EGI 2020 Gross</vt:lpstr>
      <vt:lpstr>EGI 2020 Acc Depr</vt:lpstr>
      <vt:lpstr>EGI 2021 Gross</vt:lpstr>
      <vt:lpstr>EGI 2021 Acc Depr</vt:lpstr>
      <vt:lpstr>EGI 2022 Gross</vt:lpstr>
      <vt:lpstr>EGI 2022 Acc Depr</vt:lpstr>
      <vt:lpstr>EGI 2023 Gross</vt:lpstr>
      <vt:lpstr>EGI 2023 Acc Depr</vt:lpstr>
      <vt:lpstr>EGI 2024 Gross</vt:lpstr>
      <vt:lpstr>EGI 2024 Acc Depr</vt:lpstr>
      <vt:lpstr>'UGL 2013 Acc Depr'!Print_Area</vt:lpstr>
      <vt:lpstr>'UGL 2013 Gross'!Print_Area</vt:lpstr>
      <vt:lpstr>'UGL 2014 Acc Depr'!Print_Area</vt:lpstr>
      <vt:lpstr>'UGL 2014 Gross'!Print_Area</vt:lpstr>
      <vt:lpstr>'UGL 2015 Acc Depr'!Print_Area</vt:lpstr>
      <vt:lpstr>'UGL 2015 Gross'!Print_Area</vt:lpstr>
      <vt:lpstr>'UGL 2016 Acc Depr'!Print_Area</vt:lpstr>
      <vt:lpstr>'UGL 2016 Gross'!Print_Area</vt:lpstr>
      <vt:lpstr>'UGL 2017 Acc Depr'!Print_Area</vt:lpstr>
      <vt:lpstr>'UGL 2017 Gross'!Print_Area</vt:lpstr>
      <vt:lpstr>'UGL 2018 Acc Depr'!Print_Area</vt:lpstr>
      <vt:lpstr>'UGL 2018 Gross'!Print_Area</vt:lpstr>
      <vt:lpstr>'UGL 2019 Acc Depr'!Print_Area</vt:lpstr>
      <vt:lpstr>'UGL 2019 Gross'!Print_Area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Baxter</dc:creator>
  <cp:keywords/>
  <dc:description/>
  <cp:lastModifiedBy>Julie Rader</cp:lastModifiedBy>
  <cp:revision/>
  <cp:lastPrinted>2023-04-06T18:47:09Z</cp:lastPrinted>
  <dcterms:created xsi:type="dcterms:W3CDTF">2023-04-01T20:08:13Z</dcterms:created>
  <dcterms:modified xsi:type="dcterms:W3CDTF">2023-04-06T18:50:07Z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2023-04-01T20:08:14Z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30e4e127-3c70-433c-8c1d-e48839f9468f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-1115259954</vt:i4>
  </property>
  <property fmtid="{D5CDD505-2E9C-101B-9397-08002B2CF9AE}" pid="10" name="_NewReviewCycle">
    <vt:lpwstr/>
  </property>
  <property fmtid="{D5CDD505-2E9C-101B-9397-08002B2CF9AE}" pid="11" name="_EmailSubject">
    <vt:lpwstr>JT 8.10 attachment</vt:lpwstr>
  </property>
  <property fmtid="{D5CDD505-2E9C-101B-9397-08002B2CF9AE}" pid="12" name="_AuthorEmail">
    <vt:lpwstr>Paul.Baxter@enbridge.com</vt:lpwstr>
  </property>
  <property fmtid="{D5CDD505-2E9C-101B-9397-08002B2CF9AE}" pid="13" name="_AuthorEmailDisplayName">
    <vt:lpwstr>Paul Baxter</vt:lpwstr>
  </property>
  <property fmtid="{D5CDD505-2E9C-101B-9397-08002B2CF9AE}" pid="14" name="_ReviewingToolsShownOnce">
    <vt:lpwstr/>
  </property>
  <property fmtid="{D5CDD505-2E9C-101B-9397-08002B2CF9AE}" pid="15" name="ContentTypeId">
    <vt:lpwstr>0x01010004A99DC5F2E29C4EA0320A2DE468F5FC</vt:lpwstr>
  </property>
  <property fmtid="{D5CDD505-2E9C-101B-9397-08002B2CF9AE}" pid="16" name="_dlc_DocIdItemGuid">
    <vt:lpwstr>affb8138-706c-4c29-80db-b36e432d4210</vt:lpwstr>
  </property>
</Properties>
</file>