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65" documentId="13_ncr:1_{2063E5F2-95BD-496C-BEFE-7528F2D73281}" xr6:coauthVersionLast="47" xr6:coauthVersionMax="47" xr10:uidLastSave="{F37DFE82-3E3F-43F2-94E3-F91A1E3AD3D0}"/>
  <bookViews>
    <workbookView xWindow="28680" yWindow="-9330" windowWidth="29040" windowHeight="15840" xr2:uid="{16C0AE3C-E70D-4F03-9D5E-2BC2906F5A02}"/>
  </bookViews>
  <sheets>
    <sheet name="EG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F51" i="2" l="1"/>
  <c r="E51" i="2"/>
  <c r="C51" i="2"/>
  <c r="H32" i="2"/>
  <c r="G32" i="2"/>
  <c r="F32" i="2"/>
  <c r="E32" i="2"/>
  <c r="D32" i="2"/>
  <c r="C32" i="2"/>
  <c r="D51" i="2"/>
  <c r="G51" i="2"/>
  <c r="H51" i="2"/>
  <c r="D62" i="2"/>
  <c r="E62" i="2"/>
  <c r="F62" i="2"/>
  <c r="G62" i="2"/>
  <c r="H62" i="2"/>
  <c r="D13" i="2"/>
  <c r="E13" i="2"/>
  <c r="F13" i="2"/>
  <c r="G13" i="2"/>
  <c r="H13" i="2"/>
  <c r="C13" i="2"/>
  <c r="E64" i="2" l="1"/>
  <c r="F64" i="2"/>
  <c r="D64" i="2"/>
  <c r="G64" i="2"/>
  <c r="H64" i="2"/>
  <c r="C64" i="2"/>
</calcChain>
</file>

<file path=xl/sharedStrings.xml><?xml version="1.0" encoding="utf-8"?>
<sst xmlns="http://schemas.openxmlformats.org/spreadsheetml/2006/main" count="170" uniqueCount="76">
  <si>
    <t>Table 1</t>
  </si>
  <si>
    <t>USP Category ($ millions)</t>
  </si>
  <si>
    <t>Asset Program (EGI)</t>
  </si>
  <si>
    <t xml:space="preserve">2023F </t>
  </si>
  <si>
    <t>2024F</t>
  </si>
  <si>
    <t>2025F</t>
  </si>
  <si>
    <t>2026F</t>
  </si>
  <si>
    <t>2027F</t>
  </si>
  <si>
    <t>2028F</t>
  </si>
  <si>
    <t>General Plant</t>
  </si>
  <si>
    <t>CS - Land/Structures -  Improvements</t>
  </si>
  <si>
    <t xml:space="preserve"> -   </t>
  </si>
  <si>
    <t>/u</t>
  </si>
  <si>
    <t>FLEET - Equipment &amp; Materials</t>
  </si>
  <si>
    <t>FLEET - Tools</t>
  </si>
  <si>
    <t>FLEET - Vehicles</t>
  </si>
  <si>
    <t>LNG - Land/Structures -  Improvements</t>
  </si>
  <si>
    <t>REWS - Furniture/Structures &amp; Improvements</t>
  </si>
  <si>
    <t>TIS Business Solutions</t>
  </si>
  <si>
    <t>TIS Infrastructure</t>
  </si>
  <si>
    <t>TPS - Land/Structures -  Improvements</t>
  </si>
  <si>
    <t>TPS - Land/Structures - Growth</t>
  </si>
  <si>
    <t>General Plant Total</t>
  </si>
  <si>
    <t>System Access</t>
  </si>
  <si>
    <t>CC - Commercial/Bulk-Metered - Conversion</t>
  </si>
  <si>
    <t>CC - Commercial/Bulk-Metered - New</t>
  </si>
  <si>
    <t>CC - Industrial - Conversion</t>
  </si>
  <si>
    <t>CC - Industrial - New</t>
  </si>
  <si>
    <t>CC - Multi-Family/Apartment - Conversion</t>
  </si>
  <si>
    <t>CC - Multi-Family/Apartment - New</t>
  </si>
  <si>
    <t>CC - Residential - Conversion</t>
  </si>
  <si>
    <t>CC - Residential - New</t>
  </si>
  <si>
    <t>CC - Sales Station - Conversion</t>
  </si>
  <si>
    <t>CC - Sales Station - New</t>
  </si>
  <si>
    <t>CS - Growth</t>
  </si>
  <si>
    <t>DP - Relocations</t>
  </si>
  <si>
    <t>DS - CNG</t>
  </si>
  <si>
    <t>GTH - Hydrogen Blending</t>
  </si>
  <si>
    <t>TPS - Growth</t>
  </si>
  <si>
    <t>UTIL - Meters (growth)</t>
  </si>
  <si>
    <t>EA Fixed OH</t>
  </si>
  <si>
    <t>Community Expansion</t>
  </si>
  <si>
    <t>System Access Total</t>
  </si>
  <si>
    <t>System Renewal</t>
  </si>
  <si>
    <t>CS - Improvements</t>
  </si>
  <si>
    <t>CS - Overhauls</t>
  </si>
  <si>
    <t>CS - Replacements</t>
  </si>
  <si>
    <t>DP - Corrosion</t>
  </si>
  <si>
    <t>DP - Main Replacement</t>
  </si>
  <si>
    <t>DP - Service Relay</t>
  </si>
  <si>
    <t>DS - Gate, Feeder &amp; A Stations</t>
  </si>
  <si>
    <t>DS - Inside Regulator &amp; ERR Program</t>
  </si>
  <si>
    <t>DS - Station Rebuilds &amp; B and C Stations</t>
  </si>
  <si>
    <t>LNG - Replacements</t>
  </si>
  <si>
    <t>TPS - Improvements</t>
  </si>
  <si>
    <t>TPS - Replacements</t>
  </si>
  <si>
    <t>UTIL - Meters (mtc)</t>
  </si>
  <si>
    <t>UTIL - Regulator Refit</t>
  </si>
  <si>
    <t>UTIL - Remediation</t>
  </si>
  <si>
    <t>RNG</t>
  </si>
  <si>
    <t>CNG</t>
  </si>
  <si>
    <t>System Renewal Total</t>
  </si>
  <si>
    <t>System Service</t>
  </si>
  <si>
    <t>CS - Integrity</t>
  </si>
  <si>
    <t>DP - Class Location</t>
  </si>
  <si>
    <t>DP - Integrity</t>
  </si>
  <si>
    <t>DS - Integrity Initiatives</t>
  </si>
  <si>
    <t>GTH - System Reinforcement</t>
  </si>
  <si>
    <t>LNG - Improvements</t>
  </si>
  <si>
    <t>LNG - Integrity</t>
  </si>
  <si>
    <t>TPS - Class Location</t>
  </si>
  <si>
    <t>TPS - Integrity</t>
  </si>
  <si>
    <t>UTIL - Monitoring Systems</t>
  </si>
  <si>
    <t>System Service Total</t>
  </si>
  <si>
    <t>Grand Total</t>
  </si>
  <si>
    <t>Excludes in-service additions for PREP of $252M in 2024 and $6.8M in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</si>
</sst>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165" fontId="2" fillId="0" borderId="0" xfId="0" applyNumberFormat="1" applyFont="1"/>
    <xf numFmtId="0" fontId="5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3426D-EEFA-4594-A137-D04612199141}">
  <dimension ref="A1:K66"/>
  <sheetViews>
    <sheetView tabSelected="1" view="pageLayout" topLeftCell="A30" zoomScaleNormal="100" workbookViewId="0">
      <selection activeCell="I64" sqref="I64"/>
    </sheetView>
  </sheetViews>
  <sheetFormatPr defaultRowHeight="14.4" x14ac:dyDescent="0.3"/>
  <cols>
    <col min="1" max="1" width="26.33203125" customWidth="1"/>
    <col min="2" max="2" width="42.33203125" bestFit="1" customWidth="1"/>
    <col min="3" max="8" width="14.6640625" bestFit="1" customWidth="1"/>
    <col min="9" max="9" width="14.33203125" bestFit="1" customWidth="1"/>
  </cols>
  <sheetData>
    <row r="1" spans="1:11" ht="14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11" s="1" customFormat="1" x14ac:dyDescent="0.3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11" x14ac:dyDescent="0.3">
      <c r="A3" t="s">
        <v>9</v>
      </c>
      <c r="B3" t="s">
        <v>10</v>
      </c>
      <c r="C3" s="7" t="s">
        <v>11</v>
      </c>
      <c r="D3" s="7">
        <v>0.50519800000000004</v>
      </c>
      <c r="E3" s="7">
        <v>3.131691</v>
      </c>
      <c r="F3" s="7">
        <v>1.1039650000000001</v>
      </c>
      <c r="G3" s="7">
        <v>3.5571039999999998</v>
      </c>
      <c r="H3" s="7">
        <v>3.8095810000000001</v>
      </c>
      <c r="I3" s="11" t="s">
        <v>12</v>
      </c>
    </row>
    <row r="4" spans="1:11" x14ac:dyDescent="0.3">
      <c r="B4" t="s">
        <v>13</v>
      </c>
      <c r="C4" s="7">
        <v>2.4603980000000001</v>
      </c>
      <c r="D4" s="7">
        <v>8.8722169999999991</v>
      </c>
      <c r="E4" s="7">
        <v>9.5388380000000002</v>
      </c>
      <c r="F4" s="7">
        <v>11.574704000000001</v>
      </c>
      <c r="G4" s="7">
        <v>13.197017000000001</v>
      </c>
      <c r="H4" s="7">
        <v>15.939054</v>
      </c>
      <c r="I4" s="11" t="s">
        <v>12</v>
      </c>
    </row>
    <row r="5" spans="1:11" x14ac:dyDescent="0.3">
      <c r="B5" t="s">
        <v>14</v>
      </c>
      <c r="C5" s="7">
        <v>2.6502300000000001</v>
      </c>
      <c r="D5" s="7">
        <v>5.9296300000000004</v>
      </c>
      <c r="E5" s="7">
        <v>8.8671389999999999</v>
      </c>
      <c r="F5" s="7">
        <v>3.3058529999999999</v>
      </c>
      <c r="G5" s="7">
        <v>3.7650549999999998</v>
      </c>
      <c r="H5" s="7">
        <v>3.9443990000000002</v>
      </c>
      <c r="I5" s="11" t="s">
        <v>12</v>
      </c>
    </row>
    <row r="6" spans="1:11" x14ac:dyDescent="0.3">
      <c r="B6" t="s">
        <v>15</v>
      </c>
      <c r="C6" s="7">
        <v>3.7512949999999998</v>
      </c>
      <c r="D6" s="7">
        <v>16.676621000000001</v>
      </c>
      <c r="E6" s="7">
        <v>17.002226</v>
      </c>
      <c r="F6" s="7">
        <v>25.231418999999999</v>
      </c>
      <c r="G6" s="7">
        <v>28.758073</v>
      </c>
      <c r="H6" s="7">
        <v>32.389909000000003</v>
      </c>
      <c r="I6" s="11" t="s">
        <v>12</v>
      </c>
    </row>
    <row r="7" spans="1:11" x14ac:dyDescent="0.3">
      <c r="B7" t="s">
        <v>16</v>
      </c>
      <c r="C7" s="7" t="s">
        <v>11</v>
      </c>
      <c r="D7" s="7">
        <v>0.18944900000000001</v>
      </c>
      <c r="E7" s="7">
        <v>0.52571400000000001</v>
      </c>
      <c r="F7" s="7" t="s">
        <v>11</v>
      </c>
      <c r="G7" s="7" t="s">
        <v>11</v>
      </c>
      <c r="H7" s="7" t="s">
        <v>11</v>
      </c>
      <c r="I7" s="11" t="s">
        <v>12</v>
      </c>
    </row>
    <row r="8" spans="1:11" x14ac:dyDescent="0.3">
      <c r="B8" t="s">
        <v>17</v>
      </c>
      <c r="C8" s="7">
        <v>32.120869999999996</v>
      </c>
      <c r="D8" s="7">
        <v>19.206385999999998</v>
      </c>
      <c r="E8" s="7">
        <v>72.922178000000002</v>
      </c>
      <c r="F8" s="7">
        <v>203.69705400000001</v>
      </c>
      <c r="G8" s="7">
        <v>23.241980000000002</v>
      </c>
      <c r="H8" s="7">
        <v>88.451172999999997</v>
      </c>
      <c r="I8" s="11" t="s">
        <v>12</v>
      </c>
      <c r="K8" s="4"/>
    </row>
    <row r="9" spans="1:11" x14ac:dyDescent="0.3">
      <c r="B9" t="s">
        <v>18</v>
      </c>
      <c r="C9" s="7">
        <v>27.705604999999998</v>
      </c>
      <c r="D9" s="7">
        <v>53.457222000000002</v>
      </c>
      <c r="E9" s="7">
        <v>41.588932999999997</v>
      </c>
      <c r="F9" s="7">
        <v>131.76918800000001</v>
      </c>
      <c r="G9" s="7">
        <v>28.048075999999998</v>
      </c>
      <c r="H9" s="7">
        <v>35.181764999999999</v>
      </c>
      <c r="I9" s="11" t="s">
        <v>12</v>
      </c>
    </row>
    <row r="10" spans="1:11" x14ac:dyDescent="0.3">
      <c r="B10" t="s">
        <v>19</v>
      </c>
      <c r="C10" s="7">
        <v>5.976</v>
      </c>
      <c r="D10" s="7">
        <v>15.42839</v>
      </c>
      <c r="E10" s="7">
        <v>11.837336000000001</v>
      </c>
      <c r="F10" s="7">
        <v>11.305065000000001</v>
      </c>
      <c r="G10" s="7">
        <v>16.88739</v>
      </c>
      <c r="H10" s="7">
        <v>18.882619999999999</v>
      </c>
      <c r="I10" s="11" t="s">
        <v>12</v>
      </c>
    </row>
    <row r="11" spans="1:11" x14ac:dyDescent="0.3">
      <c r="B11" t="s">
        <v>20</v>
      </c>
      <c r="C11" s="7" t="s">
        <v>11</v>
      </c>
      <c r="D11" s="7" t="s">
        <v>11</v>
      </c>
      <c r="E11" s="7" t="s">
        <v>11</v>
      </c>
      <c r="F11" s="7" t="s">
        <v>11</v>
      </c>
      <c r="G11" s="7" t="s">
        <v>11</v>
      </c>
      <c r="H11" s="7">
        <v>2.9372980000000002</v>
      </c>
      <c r="I11" s="11" t="s">
        <v>12</v>
      </c>
    </row>
    <row r="12" spans="1:11" x14ac:dyDescent="0.3">
      <c r="B12" t="s">
        <v>21</v>
      </c>
      <c r="C12" s="7" t="s">
        <v>11</v>
      </c>
      <c r="D12" s="7">
        <v>0.855105</v>
      </c>
      <c r="E12" s="7">
        <v>0.33839399999999997</v>
      </c>
      <c r="F12" s="7">
        <v>0.44399</v>
      </c>
      <c r="G12" s="7">
        <v>3.1509870000000002</v>
      </c>
      <c r="H12" s="7" t="s">
        <v>11</v>
      </c>
      <c r="I12" s="11" t="s">
        <v>12</v>
      </c>
    </row>
    <row r="13" spans="1:11" s="1" customFormat="1" x14ac:dyDescent="0.3">
      <c r="A13" s="1" t="s">
        <v>22</v>
      </c>
      <c r="C13" s="8">
        <f>SUM(C3:C12)</f>
        <v>74.664398000000006</v>
      </c>
      <c r="D13" s="8">
        <f t="shared" ref="D13:H13" si="0">SUM(D3:D12)</f>
        <v>121.12021800000001</v>
      </c>
      <c r="E13" s="8">
        <f t="shared" si="0"/>
        <v>165.75244899999998</v>
      </c>
      <c r="F13" s="8">
        <f t="shared" si="0"/>
        <v>388.43123800000001</v>
      </c>
      <c r="G13" s="8">
        <f t="shared" si="0"/>
        <v>120.60568199999999</v>
      </c>
      <c r="H13" s="8">
        <f t="shared" si="0"/>
        <v>201.53579899999997</v>
      </c>
      <c r="I13" s="11" t="s">
        <v>12</v>
      </c>
    </row>
    <row r="14" spans="1:11" x14ac:dyDescent="0.3">
      <c r="A14" t="s">
        <v>23</v>
      </c>
      <c r="B14" t="s">
        <v>24</v>
      </c>
      <c r="C14" s="7">
        <v>4.5598089999999996</v>
      </c>
      <c r="D14" s="7">
        <v>1.935595</v>
      </c>
      <c r="E14" s="7">
        <v>3.338867</v>
      </c>
      <c r="F14" s="7">
        <v>3.4997370000000001</v>
      </c>
      <c r="G14" s="7">
        <v>3.5527440000000001</v>
      </c>
      <c r="H14" s="7">
        <v>3.6383327584176364</v>
      </c>
      <c r="I14" s="11" t="s">
        <v>12</v>
      </c>
    </row>
    <row r="15" spans="1:11" x14ac:dyDescent="0.3">
      <c r="B15" t="s">
        <v>25</v>
      </c>
      <c r="C15" s="7">
        <v>28.486978000000001</v>
      </c>
      <c r="D15" s="7">
        <v>61.047238</v>
      </c>
      <c r="E15" s="7">
        <v>26.167214999999999</v>
      </c>
      <c r="F15" s="7">
        <v>27.439599000000001</v>
      </c>
      <c r="G15" s="7">
        <v>27.829148</v>
      </c>
      <c r="H15" s="7">
        <v>28.241372659386094</v>
      </c>
      <c r="I15" s="11" t="s">
        <v>12</v>
      </c>
    </row>
    <row r="16" spans="1:11" x14ac:dyDescent="0.3">
      <c r="B16" t="s">
        <v>26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11" t="s">
        <v>12</v>
      </c>
    </row>
    <row r="17" spans="1:9" x14ac:dyDescent="0.3">
      <c r="B17" t="s">
        <v>27</v>
      </c>
      <c r="C17" s="7">
        <v>5.919746</v>
      </c>
      <c r="D17" s="7" t="s">
        <v>11</v>
      </c>
      <c r="E17" s="7">
        <v>4.3334780000000004</v>
      </c>
      <c r="F17" s="7">
        <v>4.5414960000000004</v>
      </c>
      <c r="G17" s="7">
        <v>4.4223140000000001</v>
      </c>
      <c r="H17" s="7">
        <v>4.4777384997162573</v>
      </c>
      <c r="I17" s="11" t="s">
        <v>12</v>
      </c>
    </row>
    <row r="18" spans="1:9" x14ac:dyDescent="0.3">
      <c r="B18" t="s">
        <v>28</v>
      </c>
      <c r="C18" s="7" t="s">
        <v>11</v>
      </c>
      <c r="D18" s="7" t="s">
        <v>11</v>
      </c>
      <c r="E18" s="7" t="s">
        <v>11</v>
      </c>
      <c r="F18" s="7" t="s">
        <v>11</v>
      </c>
      <c r="G18" s="7" t="s">
        <v>11</v>
      </c>
      <c r="H18" s="7">
        <v>0</v>
      </c>
      <c r="I18" s="11" t="s">
        <v>12</v>
      </c>
    </row>
    <row r="19" spans="1:9" x14ac:dyDescent="0.3">
      <c r="B19" t="s">
        <v>29</v>
      </c>
      <c r="C19" s="7">
        <v>5.2866030000000004</v>
      </c>
      <c r="D19" s="7" t="s">
        <v>11</v>
      </c>
      <c r="E19" s="7">
        <v>4.0350739999999998</v>
      </c>
      <c r="F19" s="7">
        <v>4.2309559999999999</v>
      </c>
      <c r="G19" s="7">
        <v>4.2708269999999997</v>
      </c>
      <c r="H19" s="7">
        <v>4.3256706558048217</v>
      </c>
      <c r="I19" s="11" t="s">
        <v>12</v>
      </c>
    </row>
    <row r="20" spans="1:9" x14ac:dyDescent="0.3">
      <c r="B20" t="s">
        <v>30</v>
      </c>
      <c r="C20" s="7">
        <v>43.427878999999997</v>
      </c>
      <c r="D20" s="7">
        <v>27.789861999999999</v>
      </c>
      <c r="E20" s="7">
        <v>44.428175000000003</v>
      </c>
      <c r="F20" s="7">
        <v>46.587136999999998</v>
      </c>
      <c r="G20" s="7">
        <v>47.337018999999998</v>
      </c>
      <c r="H20" s="7">
        <v>47.981875070817999</v>
      </c>
      <c r="I20" s="11" t="s">
        <v>12</v>
      </c>
    </row>
    <row r="21" spans="1:9" x14ac:dyDescent="0.3">
      <c r="B21" t="s">
        <v>31</v>
      </c>
      <c r="C21" s="7">
        <v>193.49213499999999</v>
      </c>
      <c r="D21" s="7">
        <v>210.84754599999999</v>
      </c>
      <c r="E21" s="7">
        <v>163.78050500000001</v>
      </c>
      <c r="F21" s="7">
        <v>168.990442</v>
      </c>
      <c r="G21" s="7">
        <v>164.14830799999999</v>
      </c>
      <c r="H21" s="7">
        <v>158.91716033432346</v>
      </c>
      <c r="I21" s="11" t="s">
        <v>12</v>
      </c>
    </row>
    <row r="22" spans="1:9" x14ac:dyDescent="0.3">
      <c r="B22" t="s">
        <v>32</v>
      </c>
      <c r="C22" s="7">
        <v>1.2326170000000001</v>
      </c>
      <c r="D22" s="7">
        <v>0.61638800000000005</v>
      </c>
      <c r="E22" s="7">
        <v>0.59940499999999997</v>
      </c>
      <c r="F22" s="7">
        <v>0.62855000000000005</v>
      </c>
      <c r="G22" s="7">
        <v>0.63871100000000003</v>
      </c>
      <c r="H22" s="7">
        <v>0.64691662538295247</v>
      </c>
      <c r="I22" s="11" t="s">
        <v>12</v>
      </c>
    </row>
    <row r="23" spans="1:9" x14ac:dyDescent="0.3">
      <c r="B23" t="s">
        <v>33</v>
      </c>
      <c r="C23" s="7">
        <v>3.8884629999999998</v>
      </c>
      <c r="D23" s="7">
        <v>1.809574</v>
      </c>
      <c r="E23" s="7">
        <v>1.7597130000000001</v>
      </c>
      <c r="F23" s="7">
        <v>1.8452789999999999</v>
      </c>
      <c r="G23" s="7">
        <v>1.8751119999999999</v>
      </c>
      <c r="H23" s="7">
        <v>1.899197937137032</v>
      </c>
      <c r="I23" s="11" t="s">
        <v>12</v>
      </c>
    </row>
    <row r="24" spans="1:9" x14ac:dyDescent="0.3">
      <c r="B24" t="s">
        <v>34</v>
      </c>
      <c r="C24" s="7">
        <v>1.3855409999999999</v>
      </c>
      <c r="D24" s="7" t="s">
        <v>11</v>
      </c>
      <c r="E24" s="7" t="s">
        <v>11</v>
      </c>
      <c r="F24" s="7" t="s">
        <v>11</v>
      </c>
      <c r="G24" s="7" t="s">
        <v>11</v>
      </c>
      <c r="H24" s="7">
        <v>0</v>
      </c>
      <c r="I24" s="11" t="s">
        <v>12</v>
      </c>
    </row>
    <row r="25" spans="1:9" x14ac:dyDescent="0.3">
      <c r="B25" t="s">
        <v>35</v>
      </c>
      <c r="C25" s="7">
        <v>36.542064000000003</v>
      </c>
      <c r="D25" s="7">
        <v>40.855873000000003</v>
      </c>
      <c r="E25" s="7">
        <v>43.448011000000001</v>
      </c>
      <c r="F25" s="7">
        <v>43.498604</v>
      </c>
      <c r="G25" s="7">
        <v>44.673962000000003</v>
      </c>
      <c r="H25" s="7">
        <v>56.422646073731634</v>
      </c>
      <c r="I25" s="11" t="s">
        <v>12</v>
      </c>
    </row>
    <row r="26" spans="1:9" x14ac:dyDescent="0.3">
      <c r="B26" t="s">
        <v>36</v>
      </c>
      <c r="C26" s="7">
        <v>2.504877</v>
      </c>
      <c r="D26" s="7">
        <v>3.384442</v>
      </c>
      <c r="E26" s="7">
        <v>1.3743380000000001</v>
      </c>
      <c r="F26" s="7">
        <v>1.018146</v>
      </c>
      <c r="G26" s="7">
        <v>1.0454779999999999</v>
      </c>
      <c r="H26" s="7">
        <v>1.0840602410122184</v>
      </c>
      <c r="I26" s="11" t="s">
        <v>12</v>
      </c>
    </row>
    <row r="27" spans="1:9" x14ac:dyDescent="0.3">
      <c r="B27" t="s">
        <v>37</v>
      </c>
      <c r="C27" s="7">
        <v>4.8470389999999997</v>
      </c>
      <c r="D27" s="7">
        <v>9.5146899999999999</v>
      </c>
      <c r="E27" s="7">
        <v>11.085856</v>
      </c>
      <c r="F27" s="7">
        <v>3.2139739999999999</v>
      </c>
      <c r="G27" s="7" t="s">
        <v>11</v>
      </c>
      <c r="H27" s="7">
        <v>0</v>
      </c>
      <c r="I27" s="11" t="s">
        <v>12</v>
      </c>
    </row>
    <row r="28" spans="1:9" x14ac:dyDescent="0.3">
      <c r="B28" t="s">
        <v>38</v>
      </c>
      <c r="C28" s="7">
        <v>0.36569600000000002</v>
      </c>
      <c r="D28" s="7">
        <v>-9.9999999999999995E-7</v>
      </c>
      <c r="E28" s="7">
        <v>91.155439000000001</v>
      </c>
      <c r="F28" s="7">
        <v>113.602902</v>
      </c>
      <c r="G28" s="7">
        <v>241.00448299999999</v>
      </c>
      <c r="H28" s="7">
        <v>86.350307202506045</v>
      </c>
      <c r="I28" s="11" t="s">
        <v>12</v>
      </c>
    </row>
    <row r="29" spans="1:9" x14ac:dyDescent="0.3">
      <c r="B29" t="s">
        <v>39</v>
      </c>
      <c r="C29" s="7">
        <v>17.970200999999999</v>
      </c>
      <c r="D29" s="7">
        <v>16.464448999999998</v>
      </c>
      <c r="E29" s="7">
        <v>16.987411999999999</v>
      </c>
      <c r="F29" s="7">
        <v>18.457573</v>
      </c>
      <c r="G29" s="7">
        <v>19.212765999999998</v>
      </c>
      <c r="H29" s="7">
        <v>12.189118591515966</v>
      </c>
      <c r="I29" s="11" t="s">
        <v>12</v>
      </c>
    </row>
    <row r="30" spans="1:9" x14ac:dyDescent="0.3">
      <c r="B30" t="s">
        <v>40</v>
      </c>
      <c r="C30" s="7">
        <v>24.194775</v>
      </c>
      <c r="D30" s="7">
        <v>38.243358000000001</v>
      </c>
      <c r="E30" s="7">
        <v>39.210707999999997</v>
      </c>
      <c r="F30" s="7">
        <v>40.214787000000001</v>
      </c>
      <c r="G30" s="7">
        <v>41.257638</v>
      </c>
      <c r="H30" s="7">
        <v>14.990710967193879</v>
      </c>
      <c r="I30" s="11" t="s">
        <v>12</v>
      </c>
    </row>
    <row r="31" spans="1:9" x14ac:dyDescent="0.3">
      <c r="B31" t="s">
        <v>41</v>
      </c>
      <c r="C31" s="7">
        <v>10.649362999999999</v>
      </c>
      <c r="D31" s="7">
        <v>22.187377999999999</v>
      </c>
      <c r="E31" s="7">
        <v>13.758072</v>
      </c>
      <c r="F31" s="7">
        <v>26.820727999999999</v>
      </c>
      <c r="G31" s="7">
        <v>24.38448</v>
      </c>
      <c r="H31" s="7">
        <v>7.3435318546441541</v>
      </c>
      <c r="I31" s="11" t="s">
        <v>12</v>
      </c>
    </row>
    <row r="32" spans="1:9" s="1" customFormat="1" x14ac:dyDescent="0.3">
      <c r="A32" s="1" t="s">
        <v>42</v>
      </c>
      <c r="C32" s="8">
        <f>SUM(C14:C31)</f>
        <v>384.75378599999993</v>
      </c>
      <c r="D32" s="8">
        <f t="shared" ref="D32:H32" si="1">SUM(D14:D31)</f>
        <v>434.69639199999995</v>
      </c>
      <c r="E32" s="8">
        <f t="shared" si="1"/>
        <v>465.46226800000005</v>
      </c>
      <c r="F32" s="8">
        <f t="shared" si="1"/>
        <v>504.58990999999997</v>
      </c>
      <c r="G32" s="8">
        <f t="shared" si="1"/>
        <v>625.65299000000005</v>
      </c>
      <c r="H32" s="8">
        <f t="shared" si="1"/>
        <v>428.50863947159007</v>
      </c>
      <c r="I32" s="11" t="s">
        <v>12</v>
      </c>
    </row>
    <row r="33" spans="1:9" x14ac:dyDescent="0.3">
      <c r="A33" t="s">
        <v>43</v>
      </c>
      <c r="B33" t="s">
        <v>44</v>
      </c>
      <c r="C33" s="7">
        <v>10.35023</v>
      </c>
      <c r="D33" s="7">
        <v>8.1475240000000007</v>
      </c>
      <c r="E33" s="7">
        <v>2.8834409999999999</v>
      </c>
      <c r="F33" s="7">
        <v>2.29535</v>
      </c>
      <c r="G33" s="7">
        <v>2.0269349999999999</v>
      </c>
      <c r="H33" s="7">
        <v>2.0110936769203267</v>
      </c>
      <c r="I33" s="11" t="s">
        <v>12</v>
      </c>
    </row>
    <row r="34" spans="1:9" x14ac:dyDescent="0.3">
      <c r="B34" t="s">
        <v>45</v>
      </c>
      <c r="C34" s="7">
        <v>2.2476340000000001</v>
      </c>
      <c r="D34" s="7">
        <v>7.5779709999999998</v>
      </c>
      <c r="E34" s="7">
        <v>9.7308310000000002</v>
      </c>
      <c r="F34" s="7">
        <v>6.388191</v>
      </c>
      <c r="G34" s="7">
        <v>4.6667480000000001</v>
      </c>
      <c r="H34" s="7">
        <v>6.7114902624461612</v>
      </c>
      <c r="I34" s="11" t="s">
        <v>12</v>
      </c>
    </row>
    <row r="35" spans="1:9" x14ac:dyDescent="0.3">
      <c r="B35" t="s">
        <v>46</v>
      </c>
      <c r="C35" s="7">
        <v>347.41530499999999</v>
      </c>
      <c r="D35" s="7">
        <v>26.332547999999999</v>
      </c>
      <c r="E35" s="7">
        <v>36.970500000000001</v>
      </c>
      <c r="F35" s="7">
        <v>6.5122650000000002</v>
      </c>
      <c r="G35" s="7">
        <v>4.2650779999999999</v>
      </c>
      <c r="H35" s="7">
        <v>6.1373688550233023</v>
      </c>
      <c r="I35" s="11" t="s">
        <v>12</v>
      </c>
    </row>
    <row r="36" spans="1:9" x14ac:dyDescent="0.3">
      <c r="B36" t="s">
        <v>47</v>
      </c>
      <c r="C36" s="7">
        <v>4.8137290000000004</v>
      </c>
      <c r="D36" s="7">
        <v>20.156013000000002</v>
      </c>
      <c r="E36" s="7">
        <v>10.586323</v>
      </c>
      <c r="F36" s="7">
        <v>11.187006999999999</v>
      </c>
      <c r="G36" s="7">
        <v>10.916357</v>
      </c>
      <c r="H36" s="7">
        <v>10.430670034825603</v>
      </c>
      <c r="I36" s="11" t="s">
        <v>12</v>
      </c>
    </row>
    <row r="37" spans="1:9" x14ac:dyDescent="0.3">
      <c r="B37" t="s">
        <v>48</v>
      </c>
      <c r="C37" s="7">
        <v>67.989459999999994</v>
      </c>
      <c r="D37" s="7">
        <v>123.380917</v>
      </c>
      <c r="E37" s="7">
        <v>180.287487</v>
      </c>
      <c r="F37" s="7">
        <v>85.851816999999997</v>
      </c>
      <c r="G37" s="7">
        <v>53.958508999999999</v>
      </c>
      <c r="H37" s="7">
        <v>133.46565799873648</v>
      </c>
      <c r="I37" s="11" t="s">
        <v>12</v>
      </c>
    </row>
    <row r="38" spans="1:9" x14ac:dyDescent="0.3">
      <c r="B38" t="s">
        <v>49</v>
      </c>
      <c r="C38" s="7">
        <v>44.617854999999999</v>
      </c>
      <c r="D38" s="7">
        <v>54.751705000000001</v>
      </c>
      <c r="E38" s="7">
        <v>60.872084000000001</v>
      </c>
      <c r="F38" s="7">
        <v>81.420389999999998</v>
      </c>
      <c r="G38" s="7">
        <v>77.274152000000001</v>
      </c>
      <c r="H38" s="7">
        <v>81.555401163966138</v>
      </c>
      <c r="I38" s="11" t="s">
        <v>12</v>
      </c>
    </row>
    <row r="39" spans="1:9" x14ac:dyDescent="0.3">
      <c r="B39" t="s">
        <v>50</v>
      </c>
      <c r="C39" s="7">
        <v>30.072305</v>
      </c>
      <c r="D39" s="7">
        <v>53.929602000000003</v>
      </c>
      <c r="E39" s="7">
        <v>80.069689999999994</v>
      </c>
      <c r="F39" s="7">
        <v>41.019843999999999</v>
      </c>
      <c r="G39" s="7">
        <v>62.165981000000002</v>
      </c>
      <c r="H39" s="7">
        <v>66.348796264443763</v>
      </c>
      <c r="I39" s="11" t="s">
        <v>12</v>
      </c>
    </row>
    <row r="40" spans="1:9" x14ac:dyDescent="0.3">
      <c r="B40" t="s">
        <v>51</v>
      </c>
      <c r="C40" s="7">
        <v>1.933692</v>
      </c>
      <c r="D40" s="7">
        <v>2.510081</v>
      </c>
      <c r="E40" s="7">
        <v>2.53172</v>
      </c>
      <c r="F40" s="7" t="s">
        <v>11</v>
      </c>
      <c r="G40" s="7" t="s">
        <v>11</v>
      </c>
      <c r="H40" s="7">
        <v>4.1285247608385083</v>
      </c>
      <c r="I40" s="11" t="s">
        <v>12</v>
      </c>
    </row>
    <row r="41" spans="1:9" x14ac:dyDescent="0.3">
      <c r="B41" t="s">
        <v>52</v>
      </c>
      <c r="C41" s="7">
        <v>23.837512</v>
      </c>
      <c r="D41" s="7">
        <v>34.38111</v>
      </c>
      <c r="E41" s="7">
        <v>41.325656000000002</v>
      </c>
      <c r="F41" s="7">
        <v>43.03978</v>
      </c>
      <c r="G41" s="7">
        <v>23.152127</v>
      </c>
      <c r="H41" s="7">
        <v>38.799654941616801</v>
      </c>
      <c r="I41" s="11" t="s">
        <v>12</v>
      </c>
    </row>
    <row r="42" spans="1:9" x14ac:dyDescent="0.3">
      <c r="B42" t="s">
        <v>53</v>
      </c>
      <c r="C42" s="7">
        <v>7.4310000000000001E-2</v>
      </c>
      <c r="D42" s="7">
        <v>0.1263</v>
      </c>
      <c r="E42" s="7" t="s">
        <v>11</v>
      </c>
      <c r="F42" s="7">
        <v>0.26598500000000003</v>
      </c>
      <c r="G42" s="7">
        <v>0.39993800000000002</v>
      </c>
      <c r="H42" s="7">
        <v>0.41285247608385089</v>
      </c>
      <c r="I42" s="11" t="s">
        <v>12</v>
      </c>
    </row>
    <row r="43" spans="1:9" x14ac:dyDescent="0.3">
      <c r="B43" t="s">
        <v>54</v>
      </c>
      <c r="C43" s="7">
        <v>0.731097</v>
      </c>
      <c r="D43" s="7">
        <v>8.0866469999999993</v>
      </c>
      <c r="E43" s="7">
        <v>4.6906660000000002</v>
      </c>
      <c r="F43" s="7">
        <v>3.3554900000000001</v>
      </c>
      <c r="G43" s="7">
        <v>1.349094</v>
      </c>
      <c r="H43" s="7">
        <v>3.0963159974922303</v>
      </c>
      <c r="I43" s="11" t="s">
        <v>12</v>
      </c>
    </row>
    <row r="44" spans="1:9" x14ac:dyDescent="0.3">
      <c r="B44" t="s">
        <v>55</v>
      </c>
      <c r="C44" s="7">
        <v>2.7165789999999999</v>
      </c>
      <c r="D44" s="7">
        <v>1.837512</v>
      </c>
      <c r="E44" s="7">
        <v>49.700507999999999</v>
      </c>
      <c r="F44" s="7">
        <v>13.219657</v>
      </c>
      <c r="G44" s="7">
        <v>8.9650180000000006</v>
      </c>
      <c r="H44" s="7">
        <v>9.2087591424275015</v>
      </c>
      <c r="I44" s="11" t="s">
        <v>12</v>
      </c>
    </row>
    <row r="45" spans="1:9" x14ac:dyDescent="0.3">
      <c r="B45" t="s">
        <v>56</v>
      </c>
      <c r="C45" s="7">
        <v>73.094435000000004</v>
      </c>
      <c r="D45" s="7">
        <v>74.193948000000006</v>
      </c>
      <c r="E45" s="7">
        <v>76.541415000000001</v>
      </c>
      <c r="F45" s="7">
        <v>83.055901000000006</v>
      </c>
      <c r="G45" s="7">
        <v>70.215534000000005</v>
      </c>
      <c r="H45" s="7">
        <v>75.274551265994106</v>
      </c>
      <c r="I45" s="11" t="s">
        <v>12</v>
      </c>
    </row>
    <row r="46" spans="1:9" x14ac:dyDescent="0.3">
      <c r="B46" t="s">
        <v>57</v>
      </c>
      <c r="C46" s="7">
        <v>65.055592000000004</v>
      </c>
      <c r="D46" s="7">
        <v>60.292774000000001</v>
      </c>
      <c r="E46" s="7">
        <v>64.900926999999996</v>
      </c>
      <c r="F46" s="7">
        <v>69.480501000000004</v>
      </c>
      <c r="G46" s="7">
        <v>60.419885999999998</v>
      </c>
      <c r="H46" s="7">
        <v>78.364725535367342</v>
      </c>
      <c r="I46" s="11" t="s">
        <v>12</v>
      </c>
    </row>
    <row r="47" spans="1:9" x14ac:dyDescent="0.3">
      <c r="B47" t="s">
        <v>58</v>
      </c>
      <c r="C47" s="7">
        <v>1.333521</v>
      </c>
      <c r="D47" s="7">
        <v>1.3143039999999999</v>
      </c>
      <c r="E47" s="7">
        <v>1.718753</v>
      </c>
      <c r="F47" s="7">
        <v>1.9867999999999999</v>
      </c>
      <c r="G47" s="7">
        <v>2.185419</v>
      </c>
      <c r="H47" s="7">
        <v>2.5346564498969824</v>
      </c>
      <c r="I47" s="11" t="s">
        <v>12</v>
      </c>
    </row>
    <row r="48" spans="1:9" x14ac:dyDescent="0.3">
      <c r="B48" t="s">
        <v>40</v>
      </c>
      <c r="C48" s="7">
        <v>1.376603</v>
      </c>
      <c r="D48" s="7">
        <v>1.6032709999999999</v>
      </c>
      <c r="E48" s="7">
        <v>1.6334169999999999</v>
      </c>
      <c r="F48" s="7">
        <v>1.664166</v>
      </c>
      <c r="G48" s="7">
        <v>1.69553</v>
      </c>
      <c r="H48" s="7">
        <v>8.22738062607025</v>
      </c>
      <c r="I48" s="11" t="s">
        <v>12</v>
      </c>
    </row>
    <row r="49" spans="1:9" x14ac:dyDescent="0.3">
      <c r="B49" t="s">
        <v>59</v>
      </c>
      <c r="C49" s="7">
        <v>4.4788880000000004</v>
      </c>
      <c r="D49" s="7">
        <v>41.958255999999999</v>
      </c>
      <c r="E49" s="7">
        <v>31.64</v>
      </c>
      <c r="F49" s="7">
        <v>18.3</v>
      </c>
      <c r="G49" s="7">
        <v>18</v>
      </c>
      <c r="H49" s="7">
        <v>25.562904328201693</v>
      </c>
      <c r="I49" s="11" t="s">
        <v>12</v>
      </c>
    </row>
    <row r="50" spans="1:9" x14ac:dyDescent="0.3">
      <c r="B50" t="s">
        <v>60</v>
      </c>
      <c r="C50" s="9" t="s">
        <v>11</v>
      </c>
      <c r="D50" s="9">
        <v>10</v>
      </c>
      <c r="E50" s="9">
        <v>30</v>
      </c>
      <c r="F50" s="9">
        <v>10</v>
      </c>
      <c r="G50" s="9">
        <v>10</v>
      </c>
      <c r="H50" s="9">
        <v>10.153234709821357</v>
      </c>
      <c r="I50" s="11" t="s">
        <v>12</v>
      </c>
    </row>
    <row r="51" spans="1:9" s="1" customFormat="1" x14ac:dyDescent="0.3">
      <c r="A51" s="1" t="s">
        <v>61</v>
      </c>
      <c r="C51" s="8">
        <f>SUM(C33:C50)</f>
        <v>682.13874700000008</v>
      </c>
      <c r="D51" s="8">
        <f t="shared" ref="D51:H51" si="2">SUM(D33:D50)</f>
        <v>530.58048299999996</v>
      </c>
      <c r="E51" s="8">
        <f t="shared" si="2"/>
        <v>686.08341800000005</v>
      </c>
      <c r="F51" s="8">
        <f t="shared" si="2"/>
        <v>479.04314399999998</v>
      </c>
      <c r="G51" s="8">
        <f t="shared" si="2"/>
        <v>411.65630600000003</v>
      </c>
      <c r="H51" s="8">
        <f t="shared" si="2"/>
        <v>562.42403849017239</v>
      </c>
      <c r="I51" s="11" t="s">
        <v>12</v>
      </c>
    </row>
    <row r="52" spans="1:9" x14ac:dyDescent="0.3">
      <c r="A52" t="s">
        <v>62</v>
      </c>
      <c r="B52" t="s">
        <v>63</v>
      </c>
      <c r="C52" s="7">
        <v>0.78190099999999996</v>
      </c>
      <c r="D52" s="7">
        <v>0.631498</v>
      </c>
      <c r="E52" s="7">
        <v>0.25401000000000001</v>
      </c>
      <c r="F52" s="7">
        <v>6.6958000000000004E-2</v>
      </c>
      <c r="G52" s="7">
        <v>6.7585999999999993E-2</v>
      </c>
      <c r="H52" s="7">
        <v>6.8888502456792247E-2</v>
      </c>
      <c r="I52" s="11" t="s">
        <v>12</v>
      </c>
    </row>
    <row r="53" spans="1:9" x14ac:dyDescent="0.3">
      <c r="B53" t="s">
        <v>64</v>
      </c>
      <c r="C53" s="7">
        <v>10.13707</v>
      </c>
      <c r="D53" s="7">
        <v>2.4312659999999999</v>
      </c>
      <c r="E53" s="7">
        <v>3.7563240000000002</v>
      </c>
      <c r="F53" s="7">
        <v>6.6496130000000004</v>
      </c>
      <c r="G53" s="7">
        <v>6.6656399999999998</v>
      </c>
      <c r="H53" s="7">
        <v>6.8808746013975144</v>
      </c>
      <c r="I53" s="11" t="s">
        <v>12</v>
      </c>
    </row>
    <row r="54" spans="1:9" x14ac:dyDescent="0.3">
      <c r="B54" t="s">
        <v>65</v>
      </c>
      <c r="C54" s="7">
        <v>108.296521</v>
      </c>
      <c r="D54" s="7">
        <v>109.153763</v>
      </c>
      <c r="E54" s="7">
        <v>57.284356000000002</v>
      </c>
      <c r="F54" s="7">
        <v>71.264531000000005</v>
      </c>
      <c r="G54" s="7">
        <v>56.699300000000001</v>
      </c>
      <c r="H54" s="7">
        <v>27.661026891279256</v>
      </c>
      <c r="I54" s="11" t="s">
        <v>12</v>
      </c>
    </row>
    <row r="55" spans="1:9" x14ac:dyDescent="0.3">
      <c r="B55" t="s">
        <v>66</v>
      </c>
      <c r="C55" s="7">
        <v>0.36329400000000001</v>
      </c>
      <c r="D55" s="7">
        <v>6.9506790000000001</v>
      </c>
      <c r="E55" s="7">
        <v>8.3205899999999993</v>
      </c>
      <c r="F55" s="7">
        <v>6.3222560000000003</v>
      </c>
      <c r="G55" s="7">
        <v>6.1939510000000002</v>
      </c>
      <c r="H55" s="7">
        <v>6.3735389517978724</v>
      </c>
      <c r="I55" s="11" t="s">
        <v>12</v>
      </c>
    </row>
    <row r="56" spans="1:9" x14ac:dyDescent="0.3">
      <c r="B56" t="s">
        <v>67</v>
      </c>
      <c r="C56" s="7">
        <v>40.557499</v>
      </c>
      <c r="D56" s="7">
        <v>65.938663000000005</v>
      </c>
      <c r="E56" s="7">
        <v>208.83596299999999</v>
      </c>
      <c r="F56" s="7">
        <v>30.995536000000001</v>
      </c>
      <c r="G56" s="7">
        <v>56.938237999999998</v>
      </c>
      <c r="H56" s="7">
        <v>12.657595405547728</v>
      </c>
      <c r="I56" s="11" t="s">
        <v>12</v>
      </c>
    </row>
    <row r="57" spans="1:9" x14ac:dyDescent="0.3">
      <c r="B57" t="s">
        <v>68</v>
      </c>
      <c r="C57" s="7">
        <v>0.13664799999999999</v>
      </c>
      <c r="D57" s="7">
        <v>0.42310300000000001</v>
      </c>
      <c r="E57" s="7" t="s">
        <v>11</v>
      </c>
      <c r="F57" s="7">
        <v>1.19693</v>
      </c>
      <c r="G57" s="7">
        <v>11.864839</v>
      </c>
      <c r="H57" s="7">
        <v>0</v>
      </c>
      <c r="I57" s="11" t="s">
        <v>12</v>
      </c>
    </row>
    <row r="58" spans="1:9" x14ac:dyDescent="0.3">
      <c r="B58" t="s">
        <v>69</v>
      </c>
      <c r="C58" s="7">
        <v>0.33527000000000001</v>
      </c>
      <c r="D58" s="7" t="s">
        <v>11</v>
      </c>
      <c r="E58" s="7" t="s">
        <v>11</v>
      </c>
      <c r="F58" s="7" t="s">
        <v>11</v>
      </c>
      <c r="G58" s="7" t="s">
        <v>11</v>
      </c>
      <c r="H58" s="7">
        <v>0</v>
      </c>
      <c r="I58" s="11" t="s">
        <v>12</v>
      </c>
    </row>
    <row r="59" spans="1:9" x14ac:dyDescent="0.3">
      <c r="B59" t="s">
        <v>70</v>
      </c>
      <c r="C59" s="7">
        <v>0.257826</v>
      </c>
      <c r="D59" s="7">
        <v>2.8037100000000001</v>
      </c>
      <c r="E59" s="7">
        <v>2.7848920000000001</v>
      </c>
      <c r="F59" s="7">
        <v>18.675087000000001</v>
      </c>
      <c r="G59" s="7">
        <v>6.9989220000000003</v>
      </c>
      <c r="H59" s="7">
        <v>7.2249183314673902</v>
      </c>
      <c r="I59" s="11" t="s">
        <v>12</v>
      </c>
    </row>
    <row r="60" spans="1:9" x14ac:dyDescent="0.3">
      <c r="B60" t="s">
        <v>71</v>
      </c>
      <c r="C60" s="7">
        <v>40.698287999999998</v>
      </c>
      <c r="D60" s="7">
        <v>38.831254000000001</v>
      </c>
      <c r="E60" s="7">
        <v>26.091826999999999</v>
      </c>
      <c r="F60" s="7">
        <v>27.805657</v>
      </c>
      <c r="G60" s="7">
        <v>31.104590000000002</v>
      </c>
      <c r="H60" s="7">
        <v>21.851141306373592</v>
      </c>
      <c r="I60" s="11" t="s">
        <v>12</v>
      </c>
    </row>
    <row r="61" spans="1:9" x14ac:dyDescent="0.3">
      <c r="B61" t="s">
        <v>72</v>
      </c>
      <c r="C61" s="7">
        <v>3.283604</v>
      </c>
      <c r="D61" s="7">
        <v>3.789E-2</v>
      </c>
      <c r="E61" s="7">
        <v>3.7976000000000003E-2</v>
      </c>
      <c r="F61" s="7" t="s">
        <v>11</v>
      </c>
      <c r="G61" s="7" t="s">
        <v>11</v>
      </c>
      <c r="H61" s="7">
        <v>0</v>
      </c>
      <c r="I61" s="11" t="s">
        <v>12</v>
      </c>
    </row>
    <row r="62" spans="1:9" s="1" customFormat="1" x14ac:dyDescent="0.3">
      <c r="A62" s="1" t="s">
        <v>73</v>
      </c>
      <c r="C62" s="8">
        <f>SUM(C52:C61)</f>
        <v>204.84792099999999</v>
      </c>
      <c r="D62" s="8">
        <f t="shared" ref="D62:H62" si="3">SUM(D52:D61)</f>
        <v>227.20182599999998</v>
      </c>
      <c r="E62" s="8">
        <f t="shared" si="3"/>
        <v>307.36593800000003</v>
      </c>
      <c r="F62" s="8">
        <f t="shared" si="3"/>
        <v>162.97656799999999</v>
      </c>
      <c r="G62" s="8">
        <f t="shared" si="3"/>
        <v>176.53306599999999</v>
      </c>
      <c r="H62" s="8">
        <f t="shared" si="3"/>
        <v>82.71798399032015</v>
      </c>
      <c r="I62" s="11" t="s">
        <v>12</v>
      </c>
    </row>
    <row r="63" spans="1:9" s="1" customFormat="1" x14ac:dyDescent="0.3">
      <c r="C63" s="8"/>
      <c r="D63" s="8"/>
      <c r="E63" s="8"/>
      <c r="F63" s="8"/>
      <c r="G63" s="8"/>
      <c r="H63" s="8"/>
      <c r="I63" s="11"/>
    </row>
    <row r="64" spans="1:9" s="1" customFormat="1" ht="15" thickBot="1" x14ac:dyDescent="0.35">
      <c r="A64" s="1" t="s">
        <v>74</v>
      </c>
      <c r="C64" s="10">
        <f t="shared" ref="C64:H64" si="4">C62+C51+C32+C13</f>
        <v>1346.4048520000001</v>
      </c>
      <c r="D64" s="10">
        <f t="shared" si="4"/>
        <v>1313.598919</v>
      </c>
      <c r="E64" s="10">
        <f t="shared" si="4"/>
        <v>1624.6640730000001</v>
      </c>
      <c r="F64" s="10">
        <f t="shared" si="4"/>
        <v>1535.0408600000001</v>
      </c>
      <c r="G64" s="10">
        <f t="shared" si="4"/>
        <v>1334.448044</v>
      </c>
      <c r="H64" s="10">
        <f t="shared" si="4"/>
        <v>1275.1864609520826</v>
      </c>
      <c r="I64" s="11"/>
    </row>
    <row r="65" spans="1:9" s="1" customFormat="1" ht="15" thickTop="1" x14ac:dyDescent="0.3">
      <c r="C65" s="5"/>
      <c r="D65" s="5"/>
      <c r="E65" s="5"/>
      <c r="F65" s="5"/>
      <c r="G65" s="5"/>
      <c r="H65" s="5"/>
      <c r="I65" s="3"/>
    </row>
    <row r="66" spans="1:9" x14ac:dyDescent="0.3">
      <c r="A66" s="6" t="s">
        <v>75</v>
      </c>
    </row>
  </sheetData>
  <mergeCells count="1">
    <mergeCell ref="A1:H1"/>
  </mergeCells>
  <pageMargins left="0.7" right="0.7" top="0.75" bottom="0.75" header="0.3" footer="0.3"/>
  <pageSetup scale="52" orientation="portrait" r:id="rId1"/>
  <headerFooter>
    <oddHeader>&amp;R&amp;"Arial,Regular"&amp;10Updated 2023-07-06
EB-2022-0200
Exhibit I.2.6-SEC-113
Attachment 1
Page 1 of 1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>
      <Value>Finance</Value>
    </Area>
    <Intervenor xmlns="0f3dc55c-bcca-45e2-bb95-d6030d9207f1">SEC</Intervenor>
    <KeySupport xmlns="0f3dc55c-bcca-45e2-bb95-d6030d9207f1">
      <UserInfo>
        <DisplayName/>
        <AccountId xsi:nil="true"/>
        <AccountType/>
      </UserInfo>
    </KeySupport>
    <TeamsPlannerStatus xmlns="0f3dc55c-bcca-45e2-bb95-d6030d9207f1">Draft Response</TeamsPlannerStatus>
    <RegLead xmlns="0f3dc55c-bcca-45e2-bb95-d6030d9207f1">
      <UserInfo>
        <DisplayName>i:0#.f|membership|denomyj@enbridge.com</DisplayName>
        <AccountId>18</AccountId>
        <AccountType/>
      </UserInfo>
      <UserInfo>
        <DisplayName>i:0#.f|membership|lsheehan@spectraenergy.com</DisplayName>
        <AccountId>12</AccountId>
        <AccountType/>
      </UserInfo>
    </RegLead>
    <Legal xmlns="0f3dc55c-bcca-45e2-bb95-d6030d9207f1">
      <UserInfo>
        <DisplayName>i:0#.f|membership|renh2@enbridge.com</DisplayName>
        <AccountId>183</AccountId>
        <AccountType/>
      </UserInfo>
    </Legal>
    <Exhibit xmlns="0f3dc55c-bcca-45e2-bb95-d6030d9207f1">2</Exhibit>
    <Category xmlns="0f3dc55c-bcca-45e2-bb95-d6030d9207f1" xsi:nil="true"/>
    <Witnesses xmlns="0f3dc55c-bcca-45e2-bb95-d6030d9207f1">
      <Value>Danielle Dreveny</Value>
    </Witnesses>
    <_dlc_DocId xmlns="bc9be6ef-036f-4d38-ab45-2a4da0c93cb0">C6U45NHNYSXQ-1954422155-4011</_dlc_DocId>
    <_dlc_DocIdUrl xmlns="bc9be6ef-036f-4d38-ab45-2a4da0c93cb0">
      <Url>https://enbridge.sharepoint.com/teams/EB-2022-02002024Rebasing/_layouts/15/DocIdRedir.aspx?ID=C6U45NHNYSXQ-1954422155-4011</Url>
      <Description>C6U45NHNYSXQ-1954422155-4011</Description>
    </_dlc_DocIdUrl>
    <_ip_UnifiedCompliancePolicyUIAction xmlns="http://schemas.microsoft.com/sharepoint/v3" xsi:nil="true"/>
    <_ip_UnifiedCompliancePolicyProperties xmlns="http://schemas.microsoft.com/sharepoint/v3" xsi:nil="true"/>
    <Int_x002f_Exhibit_x002f_Tab xmlns="0f3dc55c-bcca-45e2-bb95-d6030d9207f1">02.06.19.113</Int_x002f_Exhibit_x002f_Tab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1" ma:contentTypeDescription="Create a new document." ma:contentTypeScope="" ma:versionID="7ce2629fbd14c3d7d69772d76e5e25d9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724757321d7cbda304ad203dd3ff7a94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96572-0F51-4F15-A0BB-07D04E10AF3F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bc9be6ef-036f-4d38-ab45-2a4da0c93cb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D5B1721-0908-4715-8A04-3B3D206444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CCF1EE-2C31-455E-AC6C-1FE4DC73E22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8FF79E2-E1DB-4608-A9A1-62D63780A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Duquette</dc:creator>
  <cp:keywords/>
  <dc:description/>
  <cp:lastModifiedBy>Angela Monforton</cp:lastModifiedBy>
  <cp:revision/>
  <dcterms:created xsi:type="dcterms:W3CDTF">2023-02-11T19:03:34Z</dcterms:created>
  <dcterms:modified xsi:type="dcterms:W3CDTF">2023-07-06T13:33:09Z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2023-02-11T19:03:35Z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ee44ed01-3060-4cf4-9845-60e54f65c9e1</vt:lpwstr>
  </property>
  <property fmtid="{D5CDD505-2E9C-101B-9397-08002B2CF9AE}" pid="8" name="MSIP_Label_b1a6f161-e42b-4c47-8f69-f6a81e023e2d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_AdHocReviewCycleID">
    <vt:i4>1352811719</vt:i4>
  </property>
  <property fmtid="{D5CDD505-2E9C-101B-9397-08002B2CF9AE}" pid="12" name="_NewReviewCycle">
    <vt:lpwstr/>
  </property>
  <property fmtid="{D5CDD505-2E9C-101B-9397-08002B2CF9AE}" pid="13" name="_EmailSubject">
    <vt:lpwstr>IR Excel Backup - Exhibit 2.6 SEC Q 113</vt:lpwstr>
  </property>
  <property fmtid="{D5CDD505-2E9C-101B-9397-08002B2CF9AE}" pid="14" name="_AuthorEmail">
    <vt:lpwstr>Lisa.Duquette@enbridge.com</vt:lpwstr>
  </property>
  <property fmtid="{D5CDD505-2E9C-101B-9397-08002B2CF9AE}" pid="15" name="_AuthorEmailDisplayName">
    <vt:lpwstr>Lisa Duquette</vt:lpwstr>
  </property>
  <property fmtid="{D5CDD505-2E9C-101B-9397-08002B2CF9AE}" pid="16" name="ContentTypeId">
    <vt:lpwstr>0x010100F3E2251B1EE19E40ADD262C998ACD182</vt:lpwstr>
  </property>
  <property fmtid="{D5CDD505-2E9C-101B-9397-08002B2CF9AE}" pid="17" name="_dlc_DocIdItemGuid">
    <vt:lpwstr>8c2f2f69-5bb5-4ec3-9deb-46e4e76064cc</vt:lpwstr>
  </property>
  <property fmtid="{D5CDD505-2E9C-101B-9397-08002B2CF9AE}" pid="18" name="_ReviewingToolsShownOnce">
    <vt:lpwstr/>
  </property>
</Properties>
</file>