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19"/>
  <workbookPr defaultThemeVersion="166925"/>
  <xr:revisionPtr revIDLastSave="0" documentId="11_E50093B1C94009FFB51A512894F2E6D20E83BDBD" xr6:coauthVersionLast="47" xr6:coauthVersionMax="47" xr10:uidLastSave="{00000000-0000-0000-0000-000000000000}"/>
  <bookViews>
    <workbookView xWindow="240" yWindow="120" windowWidth="14940" windowHeight="9225" xr2:uid="{00000000-000D-0000-FFFF-FFFF00000000}"/>
  </bookViews>
  <sheets>
    <sheet name="Sheet2" sheetId="2" r:id="rId1"/>
  </sheets>
  <definedNames>
    <definedName name="_xlnm.Print_Titles" localSheetId="0">Sheet2!$1:$10,Sheet2!$A:$B</definedName>
  </definedNames>
  <calcPr calcId="0" fullCalcOnLoad="1"/>
</workbook>
</file>

<file path=xl/calcChain.xml><?xml version="1.0" encoding="utf-8"?>
<calcChain xmlns="http://schemas.openxmlformats.org/spreadsheetml/2006/main">
  <c r="D10" i="2" l="1"/>
  <c r="D72" i="2"/>
  <c r="C72" i="2"/>
  <c r="B72" i="2"/>
  <c r="D66" i="2"/>
  <c r="C66" i="2"/>
  <c r="B66" i="2"/>
  <c r="D62" i="2"/>
  <c r="C62" i="2"/>
  <c r="B62" i="2"/>
  <c r="C10" i="2"/>
  <c r="B10" i="2"/>
</calcChain>
</file>

<file path=xl/sharedStrings.xml><?xml version="1.0" encoding="utf-8"?>
<sst xmlns="http://schemas.openxmlformats.org/spreadsheetml/2006/main" count="69" uniqueCount="58">
  <si>
    <t>2024 Capital Budget Details</t>
  </si>
  <si>
    <t>2024 Budget</t>
  </si>
  <si>
    <t>2024</t>
  </si>
  <si>
    <t>Base</t>
  </si>
  <si>
    <t>2023 Budget</t>
  </si>
  <si>
    <t>Capitalized - Cost</t>
  </si>
  <si>
    <t>Capitalized - Contribution</t>
  </si>
  <si>
    <t>Capitalized - Net</t>
  </si>
  <si>
    <t>Project # - Name</t>
  </si>
  <si>
    <t xml:space="preserve">(IPCGP01) IT Hardware </t>
  </si>
  <si>
    <t xml:space="preserve">(IPCGP02) IT Software </t>
  </si>
  <si>
    <t xml:space="preserve">(IPCGP04) Building &amp; Fixtures </t>
  </si>
  <si>
    <t xml:space="preserve">(IPCGP05) Finance IT </t>
  </si>
  <si>
    <t xml:space="preserve">(IPCGP06) Engineering IT </t>
  </si>
  <si>
    <t xml:space="preserve">(IPCGP10) Tools, Shop &amp; Garage Equipment </t>
  </si>
  <si>
    <t xml:space="preserve">(IPCGP12) Fleet </t>
  </si>
  <si>
    <t xml:space="preserve">(GP_1) General Plant - Current Projects </t>
  </si>
  <si>
    <t xml:space="preserve">(IPCSA01) New Services (L, RPO, DG) </t>
  </si>
  <si>
    <t xml:space="preserve">(IPCSA02) ROAD AUTHORITY WORKS (TOI, COS, COB, MTO) 50% L&amp;LSD </t>
  </si>
  <si>
    <t xml:space="preserve">(IPCSA03) Expansion Developments 100% Recoverable </t>
  </si>
  <si>
    <t xml:space="preserve">(IPCSA05) Residential, Commercial, Wholesale Metering </t>
  </si>
  <si>
    <t xml:space="preserve">(IPCSA06) Hewitts Developments 100% Recoverable </t>
  </si>
  <si>
    <t xml:space="preserve">(IPCSA07) Salem Developments 100% Recoverable </t>
  </si>
  <si>
    <t xml:space="preserve">(SA_1) System Access - Current Projects </t>
  </si>
  <si>
    <t xml:space="preserve">(IPC2019SD173) SUBDIVISION:  SLEEPING LION PHASE 3 </t>
  </si>
  <si>
    <t xml:space="preserve">(IPC2019SD175) SUBDIVISION:  LOCKMAPLE (MAPLEVIEW W/O YONGE) </t>
  </si>
  <si>
    <t xml:space="preserve">(IPC2020SD179) SUBDIVISION: Innis Village Phase 2A </t>
  </si>
  <si>
    <t xml:space="preserve">(IPC2020SD180) SUBDIVISION: BEMP II </t>
  </si>
  <si>
    <t xml:space="preserve">(IPC2020SD182) SUBDIVISION: BARRIE LOCKHART RD GP - SORBARA </t>
  </si>
  <si>
    <t xml:space="preserve">(IPC2020SD184) SUBDIVISION: HEWITTS CREEK PHASE 1 </t>
  </si>
  <si>
    <t xml:space="preserve">(IPC2020SD185) SUBDIVISION: INNIS VILLAGE PHASE 3 &amp; 4 </t>
  </si>
  <si>
    <t xml:space="preserve">(IPC2020SD191) SUBDIVISION: BISTRO 6 - WEST </t>
  </si>
  <si>
    <t xml:space="preserve">(IPC2021SD190) SUBDIVISION: HEWITT CREEK PHASE 2 </t>
  </si>
  <si>
    <t xml:space="preserve">(IPC2021SD193) SUBDIVISION: HEWITTS GATE EAST - PWW </t>
  </si>
  <si>
    <t xml:space="preserve">(IPC2021SD198) SUBDIVISION: CORM STREET </t>
  </si>
  <si>
    <t xml:space="preserve">(IPC2021SD200) SUBDIVISION: HEWITTS CREEK PHASE 2 </t>
  </si>
  <si>
    <t xml:space="preserve">(IPCSD202) SUBDIVISION: GG LIMITED - PHASE 2 </t>
  </si>
  <si>
    <t xml:space="preserve">(IPCSD206) SUBDIVISION: BLUE SKY/HONEY FIELD LANDS PHASE 1A </t>
  </si>
  <si>
    <t xml:space="preserve">(IPCSD207) SUBDIVISION: BLUE SKY/HONEY FIELD LANDS PHASE 1B </t>
  </si>
  <si>
    <t xml:space="preserve">(IPCSD208) SUBDIVISION: LSAMI P4 </t>
  </si>
  <si>
    <t xml:space="preserve">(SD_1) System Expansion - Current Projects </t>
  </si>
  <si>
    <t xml:space="preserve">(IPCSR01) Capital Trouble Calls and Emerging Projects </t>
  </si>
  <si>
    <t xml:space="preserve">(IPCSR02) Transformer Replacement Program </t>
  </si>
  <si>
    <t xml:space="preserve">(IPCSR03) Pole Replacement Program </t>
  </si>
  <si>
    <t xml:space="preserve">(IPCSR04) Reclosure Replacement Program </t>
  </si>
  <si>
    <t xml:space="preserve">(IPCSR05) Switch Replacement Program </t>
  </si>
  <si>
    <t xml:space="preserve">(IPCSR06) Switchgear Replacement Program </t>
  </si>
  <si>
    <t xml:space="preserve">(IPCSR08) Delta/Substandard Transformer Replacement </t>
  </si>
  <si>
    <t xml:space="preserve">(IPCSR13) Animal Mitigation </t>
  </si>
  <si>
    <t xml:space="preserve">(SR_1) System Renewal - Current Projects </t>
  </si>
  <si>
    <t xml:space="preserve">(IPCSS08) Communication Improvement </t>
  </si>
  <si>
    <t xml:space="preserve">(IPCSS12) Station Rehab </t>
  </si>
  <si>
    <t xml:space="preserve">(IPCSS17) BATU - E28/E29 230kV Line Upgrade from Essa </t>
  </si>
  <si>
    <t xml:space="preserve">(IPCSS24) Normal Open Point Switch Installation </t>
  </si>
  <si>
    <t xml:space="preserve">(SS_1) System Services - Current Projects </t>
  </si>
  <si>
    <t>Total</t>
  </si>
  <si>
    <t xml:space="preserve">(All) All 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</si>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</sst>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_$* _(#,##0_);\ _$* \(#,##0\);\ _$* _(\-??_)"/>
    <numFmt numFmtId="165" formatCode="#,##0;[Red]\(#,##0\)"/>
    <numFmt numFmtId="166" formatCode="\ _$* _(#,##0_);\ _$* \(#,##0\)"/>
  </numFmts>
  <fonts count="11"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rgb="FF111111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u/>
      <sz val="11"/>
      <color rgb="FF111111"/>
      <name val="Arial"/>
      <family val="2"/>
    </font>
    <font>
      <b/>
      <sz val="14"/>
      <color rgb="FFFFFFFF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005AAB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11111"/>
      </left>
      <right style="thin">
        <color rgb="FF11111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7" fillId="3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0" xfId="0" applyFont="1"/>
    <xf numFmtId="0" fontId="4" fillId="0" borderId="1" xfId="0" applyFont="1" applyBorder="1"/>
    <xf numFmtId="0" fontId="1" fillId="0" borderId="2" xfId="0" applyFont="1" applyBorder="1" applyAlignment="1">
      <alignment horizontal="left" indent="2"/>
    </xf>
    <xf numFmtId="166" fontId="10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8" fillId="0" borderId="0" xfId="0" applyFont="1"/>
    <xf numFmtId="0" fontId="6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left" indent="2"/>
      <protection locked="0"/>
    </xf>
    <xf numFmtId="0" fontId="5" fillId="0" borderId="0" xfId="0" applyFont="1" applyAlignment="1" applyProtection="1">
      <alignment vertical="center"/>
      <protection locked="0"/>
    </xf>
    <xf numFmtId="165" fontId="3" fillId="3" borderId="6" xfId="0" applyNumberFormat="1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4" fontId="3" fillId="3" borderId="7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164" fontId="1" fillId="2" borderId="7" xfId="0" applyNumberFormat="1" applyFont="1" applyFill="1" applyBorder="1" applyAlignment="1" applyProtection="1">
      <alignment horizontal="right"/>
      <protection locked="0"/>
    </xf>
    <xf numFmtId="164" fontId="1" fillId="0" borderId="7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2152650</xdr:colOff>
      <xdr:row>0</xdr:row>
      <xdr:rowOff>923925</xdr:rowOff>
    </xdr:to>
    <xdr:pic>
      <xdr:nvPicPr>
        <xdr:cNvPr id="2" nam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526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17C2-168A-4949-BA6E-DF82F522A1CC}">
  <sheetPr>
    <pageSetUpPr fitToPage="1"/>
  </sheetPr>
  <dimension ref="A1:D73"/>
  <sheetViews>
    <sheetView tabSelected="1" workbookViewId="0">
      <pane xSplit="1" ySplit="10" topLeftCell="B11" activePane="bottomRight" state="frozen"/>
      <selection pane="bottomRight" activeCell="B11" sqref="B11"/>
      <selection pane="bottomLeft" activeCell="A11" sqref="A11"/>
      <selection pane="topRight" activeCell="B1" sqref="B1"/>
    </sheetView>
  </sheetViews>
  <sheetFormatPr defaultColWidth="10" defaultRowHeight="14.25" customHeight="1"/>
  <cols>
    <col min="1" max="1" width="65.140625" style="2" customWidth="1"/>
    <col min="2" max="4" width="17.85546875" style="2" customWidth="1"/>
    <col min="5" max="16384" width="10" style="2"/>
  </cols>
  <sheetData>
    <row r="1" spans="1:4" ht="74.25" customHeight="1">
      <c r="A1" s="15"/>
      <c r="B1" s="15"/>
      <c r="C1" s="15"/>
      <c r="D1" s="15"/>
    </row>
    <row r="2" spans="1:4" ht="18.75" customHeight="1">
      <c r="A2" s="12" t="s">
        <v>0</v>
      </c>
      <c r="B2" s="15"/>
      <c r="C2" s="15"/>
      <c r="D2" s="15"/>
    </row>
    <row r="3" spans="1:4" ht="18.75" customHeight="1">
      <c r="B3" s="15"/>
      <c r="C3" s="15"/>
      <c r="D3" s="15"/>
    </row>
    <row r="4" spans="1:4" ht="18.75" customHeight="1">
      <c r="A4" s="15"/>
      <c r="B4" s="15"/>
      <c r="C4" s="15"/>
      <c r="D4" s="15"/>
    </row>
    <row r="5" spans="1:4" ht="27" customHeight="1">
      <c r="A5" s="18"/>
      <c r="B5" s="1" t="s">
        <v>1</v>
      </c>
      <c r="C5" s="1"/>
      <c r="D5" s="1"/>
    </row>
    <row r="6" spans="1:4" ht="14.25" hidden="1" customHeight="1">
      <c r="A6" s="14"/>
      <c r="B6" s="3" t="s">
        <v>2</v>
      </c>
      <c r="C6" s="3" t="s">
        <v>2</v>
      </c>
      <c r="D6" s="3" t="s">
        <v>2</v>
      </c>
    </row>
    <row r="7" spans="1:4" ht="14.25" hidden="1" customHeight="1">
      <c r="A7" s="14"/>
      <c r="B7" s="3" t="s">
        <v>3</v>
      </c>
      <c r="C7" s="3" t="s">
        <v>3</v>
      </c>
      <c r="D7" s="3" t="s">
        <v>3</v>
      </c>
    </row>
    <row r="8" spans="1:4" ht="14.25" hidden="1" customHeight="1">
      <c r="A8" s="15"/>
      <c r="B8" s="3" t="s">
        <v>4</v>
      </c>
      <c r="C8" s="3" t="s">
        <v>4</v>
      </c>
      <c r="D8" s="3" t="s">
        <v>4</v>
      </c>
    </row>
    <row r="9" spans="1:4" ht="14.25" hidden="1" customHeight="1">
      <c r="A9" s="15"/>
      <c r="B9" s="3" t="s">
        <v>5</v>
      </c>
      <c r="C9" s="3" t="s">
        <v>6</v>
      </c>
      <c r="D9" s="3" t="s">
        <v>7</v>
      </c>
    </row>
    <row r="10" spans="1:4" ht="27.75" customHeight="1">
      <c r="A10" s="16" t="s">
        <v>8</v>
      </c>
      <c r="B10" s="20" t="str">
        <f>B9</f>
        <v>Capitalized - Cost</v>
      </c>
      <c r="C10" s="20" t="str">
        <f>C9</f>
        <v>Capitalized - Contribution</v>
      </c>
      <c r="D10" s="20" t="str">
        <f>D9</f>
        <v>Capitalized - Net</v>
      </c>
    </row>
    <row r="11" spans="1:4" ht="18.75" customHeight="1">
      <c r="A11" s="4" t="s">
        <v>9</v>
      </c>
      <c r="B11" s="7">
        <v>194303</v>
      </c>
      <c r="C11" s="7">
        <v>0</v>
      </c>
      <c r="D11" s="7">
        <v>194303</v>
      </c>
    </row>
    <row r="12" spans="1:4" ht="18.75" customHeight="1">
      <c r="A12" s="4" t="s">
        <v>10</v>
      </c>
      <c r="B12" s="7">
        <v>125000</v>
      </c>
      <c r="C12" s="7">
        <v>0</v>
      </c>
      <c r="D12" s="7">
        <v>125000</v>
      </c>
    </row>
    <row r="13" spans="1:4" ht="18.75" customHeight="1">
      <c r="A13" s="4" t="s">
        <v>11</v>
      </c>
      <c r="B13" s="7">
        <v>75000</v>
      </c>
      <c r="C13" s="7">
        <v>0</v>
      </c>
      <c r="D13" s="7">
        <v>75000</v>
      </c>
    </row>
    <row r="14" spans="1:4" ht="18.75" customHeight="1">
      <c r="A14" s="4" t="s">
        <v>12</v>
      </c>
      <c r="B14" s="7">
        <v>40000</v>
      </c>
      <c r="C14" s="7">
        <v>0</v>
      </c>
      <c r="D14" s="7">
        <v>40000</v>
      </c>
    </row>
    <row r="15" spans="1:4" ht="18.75" customHeight="1">
      <c r="A15" s="4" t="s">
        <v>13</v>
      </c>
      <c r="B15" s="7">
        <v>35000</v>
      </c>
      <c r="C15" s="7">
        <v>0</v>
      </c>
      <c r="D15" s="7">
        <v>35000</v>
      </c>
    </row>
    <row r="16" spans="1:4" ht="18.75" customHeight="1">
      <c r="A16" s="4" t="s">
        <v>14</v>
      </c>
      <c r="B16" s="7">
        <v>82688</v>
      </c>
      <c r="C16" s="7">
        <v>0</v>
      </c>
      <c r="D16" s="7">
        <v>82688</v>
      </c>
    </row>
    <row r="17" spans="1:4" ht="18.75" customHeight="1">
      <c r="A17" s="4" t="s">
        <v>15</v>
      </c>
      <c r="B17" s="7">
        <v>470000</v>
      </c>
      <c r="C17" s="7">
        <v>0</v>
      </c>
      <c r="D17" s="7">
        <v>470000</v>
      </c>
    </row>
    <row r="18" spans="1:4" ht="18.75" customHeight="1">
      <c r="A18" s="5" t="s">
        <v>16</v>
      </c>
      <c r="B18" s="8">
        <v>1021991</v>
      </c>
      <c r="C18" s="8">
        <v>0</v>
      </c>
      <c r="D18" s="8">
        <v>1021991</v>
      </c>
    </row>
    <row r="19" spans="1:4" ht="18.75" customHeight="1">
      <c r="A19" s="14"/>
      <c r="B19" s="21"/>
      <c r="C19" s="21"/>
      <c r="D19" s="21"/>
    </row>
    <row r="20" spans="1:4" ht="18.75" customHeight="1">
      <c r="A20" s="4" t="s">
        <v>17</v>
      </c>
      <c r="B20" s="7">
        <v>773999.99999999988</v>
      </c>
      <c r="C20" s="7">
        <v>-774000</v>
      </c>
      <c r="D20" s="7">
        <v>1.4097167877480388E-11</v>
      </c>
    </row>
    <row r="21" spans="1:4" ht="18.75" customHeight="1">
      <c r="A21" s="4" t="s">
        <v>18</v>
      </c>
      <c r="B21" s="7">
        <v>2500000</v>
      </c>
      <c r="C21" s="7">
        <v>-1413424.5</v>
      </c>
      <c r="D21" s="7">
        <v>1086575.5</v>
      </c>
    </row>
    <row r="22" spans="1:4" ht="18.75" customHeight="1">
      <c r="A22" s="4" t="s">
        <v>19</v>
      </c>
      <c r="B22" s="7">
        <v>2049999.9999999998</v>
      </c>
      <c r="C22" s="7">
        <v>-2049999.9999999991</v>
      </c>
      <c r="D22" s="7">
        <v>6.9849193096160889E-10</v>
      </c>
    </row>
    <row r="23" spans="1:4" ht="18.75" customHeight="1">
      <c r="A23" s="4" t="s">
        <v>20</v>
      </c>
      <c r="B23" s="7">
        <v>500000.00000000006</v>
      </c>
      <c r="C23" s="7">
        <v>0</v>
      </c>
      <c r="D23" s="7">
        <v>500000.00000000006</v>
      </c>
    </row>
    <row r="24" spans="1:4" ht="18.75" customHeight="1">
      <c r="A24" s="4" t="s">
        <v>21</v>
      </c>
      <c r="B24" s="7">
        <v>6456100</v>
      </c>
      <c r="C24" s="7">
        <v>-6456099.9999999991</v>
      </c>
      <c r="D24" s="7">
        <v>6.9849193096160889E-10</v>
      </c>
    </row>
    <row r="25" spans="1:4" ht="18.75" customHeight="1">
      <c r="A25" s="4" t="s">
        <v>22</v>
      </c>
      <c r="B25" s="7">
        <v>8543000</v>
      </c>
      <c r="C25" s="7">
        <v>-8543000.0000000037</v>
      </c>
      <c r="D25" s="7">
        <v>-4.1909515857696533E-9</v>
      </c>
    </row>
    <row r="26" spans="1:4" ht="18.75" customHeight="1">
      <c r="A26" s="5" t="s">
        <v>23</v>
      </c>
      <c r="B26" s="8">
        <v>20823099.999999996</v>
      </c>
      <c r="C26" s="8">
        <v>-19236524.500000004</v>
      </c>
      <c r="D26" s="8">
        <v>1586575.4999999942</v>
      </c>
    </row>
    <row r="27" spans="1:4" ht="18.75" customHeight="1">
      <c r="A27" s="14"/>
      <c r="B27" s="21"/>
      <c r="C27" s="21"/>
      <c r="D27" s="21"/>
    </row>
    <row r="28" spans="1:4" ht="18.75" customHeight="1">
      <c r="A28" s="4" t="s">
        <v>24</v>
      </c>
      <c r="B28" s="7">
        <v>262629</v>
      </c>
      <c r="C28" s="7">
        <v>-195285.67182000002</v>
      </c>
      <c r="D28" s="7">
        <v>67343.328179999982</v>
      </c>
    </row>
    <row r="29" spans="1:4" ht="18.75" customHeight="1">
      <c r="A29" s="4" t="s">
        <v>25</v>
      </c>
      <c r="B29" s="7">
        <v>124216</v>
      </c>
      <c r="C29" s="7">
        <v>-92364.533280000003</v>
      </c>
      <c r="D29" s="7">
        <v>31851.466720000011</v>
      </c>
    </row>
    <row r="30" spans="1:4" ht="18.75" customHeight="1">
      <c r="A30" s="4" t="s">
        <v>26</v>
      </c>
      <c r="B30" s="7">
        <v>31941</v>
      </c>
      <c r="C30" s="7">
        <v>-23750.68878</v>
      </c>
      <c r="D30" s="7">
        <v>8190.3112199999987</v>
      </c>
    </row>
    <row r="31" spans="1:4" ht="18.75" customHeight="1">
      <c r="A31" s="4" t="s">
        <v>27</v>
      </c>
      <c r="B31" s="7">
        <v>88726</v>
      </c>
      <c r="C31" s="7">
        <v>-65974.879079999999</v>
      </c>
      <c r="D31" s="7">
        <v>22751.120920000001</v>
      </c>
    </row>
    <row r="32" spans="1:4" ht="18.75" customHeight="1">
      <c r="A32" s="4" t="s">
        <v>28</v>
      </c>
      <c r="B32" s="7">
        <v>369100</v>
      </c>
      <c r="C32" s="7">
        <v>-274455.37800000003</v>
      </c>
      <c r="D32" s="7">
        <v>94644.621999999974</v>
      </c>
    </row>
    <row r="33" spans="1:4" ht="18.75" customHeight="1">
      <c r="A33" s="4" t="s">
        <v>29</v>
      </c>
      <c r="B33" s="7">
        <v>198746</v>
      </c>
      <c r="C33" s="7">
        <v>-147782.55695000041</v>
      </c>
      <c r="D33" s="7">
        <v>50963.443049999609</v>
      </c>
    </row>
    <row r="34" spans="1:4" ht="18.75" customHeight="1">
      <c r="A34" s="4" t="s">
        <v>30</v>
      </c>
      <c r="B34" s="7">
        <v>120667</v>
      </c>
      <c r="C34" s="7">
        <v>-89724.964524999959</v>
      </c>
      <c r="D34" s="7">
        <v>30942.035475000048</v>
      </c>
    </row>
    <row r="35" spans="1:4" ht="18.75" customHeight="1">
      <c r="A35" s="4" t="s">
        <v>31</v>
      </c>
      <c r="B35" s="7">
        <v>298119</v>
      </c>
      <c r="C35" s="7">
        <v>-221675.32601999998</v>
      </c>
      <c r="D35" s="7">
        <v>76443.673980000021</v>
      </c>
    </row>
    <row r="36" spans="1:4" ht="18.75" customHeight="1">
      <c r="A36" s="4" t="s">
        <v>32</v>
      </c>
      <c r="B36" s="7">
        <v>88726</v>
      </c>
      <c r="C36" s="7">
        <v>-65974.879079999999</v>
      </c>
      <c r="D36" s="7">
        <v>22751.120920000001</v>
      </c>
    </row>
    <row r="37" spans="1:4" ht="18.75" customHeight="1">
      <c r="A37" s="4" t="s">
        <v>33</v>
      </c>
      <c r="B37" s="7">
        <v>14196</v>
      </c>
      <c r="C37" s="7">
        <v>-10555.86168</v>
      </c>
      <c r="D37" s="7">
        <v>3640.1383200000005</v>
      </c>
    </row>
    <row r="38" spans="1:4" ht="18.75" customHeight="1">
      <c r="A38" s="4" t="s">
        <v>34</v>
      </c>
      <c r="B38" s="7">
        <v>39039</v>
      </c>
      <c r="C38" s="7">
        <v>-29028.619619999998</v>
      </c>
      <c r="D38" s="7">
        <v>10010.380380000002</v>
      </c>
    </row>
    <row r="39" spans="1:4" ht="18.75" customHeight="1">
      <c r="A39" s="4" t="s">
        <v>35</v>
      </c>
      <c r="B39" s="7">
        <v>266178</v>
      </c>
      <c r="C39" s="7">
        <v>-197924.10488399997</v>
      </c>
      <c r="D39" s="7">
        <v>68253.895116000014</v>
      </c>
    </row>
    <row r="40" spans="1:4" ht="18.75" customHeight="1">
      <c r="A40" s="4" t="s">
        <v>36</v>
      </c>
      <c r="B40" s="7">
        <v>177452</v>
      </c>
      <c r="C40" s="7">
        <v>-131949.75816</v>
      </c>
      <c r="D40" s="7">
        <v>45502.241840000002</v>
      </c>
    </row>
    <row r="41" spans="1:4" ht="18.75" customHeight="1">
      <c r="A41" s="4" t="s">
        <v>37</v>
      </c>
      <c r="B41" s="7">
        <v>326512</v>
      </c>
      <c r="C41" s="7">
        <v>-242787.79295999999</v>
      </c>
      <c r="D41" s="7">
        <v>83724.207039999979</v>
      </c>
    </row>
    <row r="42" spans="1:4" ht="18.75" customHeight="1">
      <c r="A42" s="4" t="s">
        <v>38</v>
      </c>
      <c r="B42" s="7">
        <v>177452</v>
      </c>
      <c r="C42" s="7">
        <v>-131949.75816</v>
      </c>
      <c r="D42" s="7">
        <v>45502.241840000002</v>
      </c>
    </row>
    <row r="43" spans="1:4" ht="18.75" customHeight="1">
      <c r="A43" s="4" t="s">
        <v>39</v>
      </c>
      <c r="B43" s="7">
        <v>3549</v>
      </c>
      <c r="C43" s="7">
        <v>-2638.96542</v>
      </c>
      <c r="D43" s="7">
        <v>910.03458000000012</v>
      </c>
    </row>
    <row r="44" spans="1:4" ht="18.75" customHeight="1">
      <c r="A44" s="5" t="s">
        <v>40</v>
      </c>
      <c r="B44" s="8">
        <v>2587248</v>
      </c>
      <c r="C44" s="8">
        <v>-1923823.7384190005</v>
      </c>
      <c r="D44" s="8">
        <v>663424.26158099982</v>
      </c>
    </row>
    <row r="45" spans="1:4" ht="18.75" customHeight="1">
      <c r="A45" s="14"/>
      <c r="B45" s="21"/>
      <c r="C45" s="21"/>
      <c r="D45" s="21"/>
    </row>
    <row r="46" spans="1:4" ht="18.75" customHeight="1">
      <c r="A46" s="4" t="s">
        <v>41</v>
      </c>
      <c r="B46" s="7">
        <v>358336</v>
      </c>
      <c r="C46" s="7">
        <v>0</v>
      </c>
      <c r="D46" s="7">
        <v>358336</v>
      </c>
    </row>
    <row r="47" spans="1:4" ht="18.75" customHeight="1">
      <c r="A47" s="4" t="s">
        <v>42</v>
      </c>
      <c r="B47" s="7">
        <v>157000</v>
      </c>
      <c r="C47" s="7">
        <v>0</v>
      </c>
      <c r="D47" s="7">
        <v>157000</v>
      </c>
    </row>
    <row r="48" spans="1:4" ht="18.75" customHeight="1">
      <c r="A48" s="4" t="s">
        <v>43</v>
      </c>
      <c r="B48" s="7">
        <v>363000</v>
      </c>
      <c r="C48" s="7">
        <v>0</v>
      </c>
      <c r="D48" s="7">
        <v>363000</v>
      </c>
    </row>
    <row r="49" spans="1:4" ht="18.75" customHeight="1">
      <c r="A49" s="4" t="s">
        <v>44</v>
      </c>
      <c r="B49" s="7">
        <v>200200</v>
      </c>
      <c r="C49" s="7">
        <v>0</v>
      </c>
      <c r="D49" s="7">
        <v>200200</v>
      </c>
    </row>
    <row r="50" spans="1:4" ht="18.75" customHeight="1">
      <c r="A50" s="4" t="s">
        <v>45</v>
      </c>
      <c r="B50" s="7">
        <v>166123</v>
      </c>
      <c r="C50" s="7">
        <v>0</v>
      </c>
      <c r="D50" s="7">
        <v>166123</v>
      </c>
    </row>
    <row r="51" spans="1:4" ht="18.75" customHeight="1">
      <c r="A51" s="4" t="s">
        <v>46</v>
      </c>
      <c r="B51" s="7">
        <v>105525</v>
      </c>
      <c r="C51" s="7">
        <v>0</v>
      </c>
      <c r="D51" s="7">
        <v>105525</v>
      </c>
    </row>
    <row r="52" spans="1:4" ht="18.75" customHeight="1">
      <c r="A52" s="4" t="s">
        <v>47</v>
      </c>
      <c r="B52" s="7">
        <v>26975</v>
      </c>
      <c r="C52" s="7">
        <v>0</v>
      </c>
      <c r="D52" s="7">
        <v>26975</v>
      </c>
    </row>
    <row r="53" spans="1:4" ht="18.75" customHeight="1">
      <c r="A53" s="4" t="s">
        <v>48</v>
      </c>
      <c r="B53" s="7">
        <v>52250</v>
      </c>
      <c r="C53" s="7">
        <v>0</v>
      </c>
      <c r="D53" s="7">
        <v>52250</v>
      </c>
    </row>
    <row r="54" spans="1:4" ht="18.75" customHeight="1">
      <c r="A54" s="5" t="s">
        <v>49</v>
      </c>
      <c r="B54" s="8">
        <v>1429409</v>
      </c>
      <c r="C54" s="8">
        <v>0</v>
      </c>
      <c r="D54" s="8">
        <v>1429409</v>
      </c>
    </row>
    <row r="55" spans="1:4" ht="18.75" customHeight="1">
      <c r="A55" s="14"/>
      <c r="B55" s="21"/>
      <c r="C55" s="21"/>
      <c r="D55" s="21"/>
    </row>
    <row r="56" spans="1:4" ht="18.75" customHeight="1">
      <c r="A56" s="4" t="s">
        <v>50</v>
      </c>
      <c r="B56" s="7">
        <v>77500</v>
      </c>
      <c r="C56" s="7">
        <v>0</v>
      </c>
      <c r="D56" s="7">
        <v>77500</v>
      </c>
    </row>
    <row r="57" spans="1:4" ht="18.75" customHeight="1">
      <c r="A57" s="4" t="s">
        <v>51</v>
      </c>
      <c r="B57" s="7">
        <v>3100000</v>
      </c>
      <c r="C57" s="7">
        <v>-3099999.9999999958</v>
      </c>
      <c r="D57" s="7">
        <v>4.1909515857696533E-9</v>
      </c>
    </row>
    <row r="58" spans="1:4" ht="18.75" customHeight="1">
      <c r="A58" s="4" t="s">
        <v>52</v>
      </c>
      <c r="B58" s="7">
        <v>4120000.0000000005</v>
      </c>
      <c r="C58" s="7">
        <v>0</v>
      </c>
      <c r="D58" s="7">
        <v>4120000.0000000005</v>
      </c>
    </row>
    <row r="59" spans="1:4" ht="18.75" customHeight="1">
      <c r="A59" s="4" t="s">
        <v>53</v>
      </c>
      <c r="B59" s="7">
        <v>221100</v>
      </c>
      <c r="C59" s="7">
        <v>0</v>
      </c>
      <c r="D59" s="7">
        <v>221100</v>
      </c>
    </row>
    <row r="60" spans="1:4" ht="18.75" customHeight="1">
      <c r="A60" s="5" t="s">
        <v>54</v>
      </c>
      <c r="B60" s="8">
        <v>7518600</v>
      </c>
      <c r="C60" s="8">
        <v>-3099999.9999999958</v>
      </c>
      <c r="D60" s="8">
        <v>4418600.0000000037</v>
      </c>
    </row>
    <row r="61" spans="1:4" ht="18.75" customHeight="1">
      <c r="A61" s="14"/>
      <c r="B61" s="21"/>
      <c r="C61" s="21"/>
      <c r="D61" s="21"/>
    </row>
    <row r="62" spans="1:4" ht="18.75" customHeight="1" thickBot="1">
      <c r="A62" s="19" t="s">
        <v>55</v>
      </c>
      <c r="B62" s="23">
        <f>B18+B26+B44+B54+B60</f>
        <v>33380347.999999996</v>
      </c>
      <c r="C62" s="23">
        <f>C18+C26+C44+C54+C60</f>
        <v>-24260348.238419</v>
      </c>
      <c r="D62" s="23">
        <f>D18+D26+D44+D54+D60</f>
        <v>9119999.7615809981</v>
      </c>
    </row>
    <row r="63" spans="1:4" ht="18.75" customHeight="1" thickTop="1">
      <c r="A63" s="6" t="s">
        <v>56</v>
      </c>
      <c r="B63" s="9">
        <v>33380348</v>
      </c>
      <c r="C63" s="9">
        <v>-24260348.238418996</v>
      </c>
      <c r="D63" s="9">
        <v>9119999.7615810018</v>
      </c>
    </row>
    <row r="64" spans="1:4" ht="18.75" customHeight="1">
      <c r="A64" s="15"/>
      <c r="B64" s="25"/>
      <c r="C64" s="25"/>
      <c r="D64" s="25"/>
    </row>
    <row r="65" spans="1:4" ht="18.75" customHeight="1">
      <c r="A65" s="15"/>
      <c r="B65" s="22"/>
      <c r="C65" s="22"/>
      <c r="D65" s="22"/>
    </row>
    <row r="66" spans="1:4" ht="26.25" customHeight="1">
      <c r="A66" s="13" t="s">
        <v>57</v>
      </c>
      <c r="B66" s="24" t="str">
        <f>B10</f>
        <v>Capitalized - Cost</v>
      </c>
      <c r="C66" s="24" t="str">
        <f>C10</f>
        <v>Capitalized - Contribution</v>
      </c>
      <c r="D66" s="24" t="str">
        <f>D10</f>
        <v>Capitalized - Net</v>
      </c>
    </row>
    <row r="67" spans="1:4" ht="18.75" customHeight="1">
      <c r="A67" s="3" t="s">
        <v>16</v>
      </c>
      <c r="B67" s="10">
        <v>1021991</v>
      </c>
      <c r="C67" s="11">
        <v>0</v>
      </c>
      <c r="D67" s="10">
        <v>1021991</v>
      </c>
    </row>
    <row r="68" spans="1:4" ht="18.75" customHeight="1">
      <c r="A68" s="3" t="s">
        <v>23</v>
      </c>
      <c r="B68" s="10">
        <v>20823099.999999996</v>
      </c>
      <c r="C68" s="11">
        <v>-19236524.500000004</v>
      </c>
      <c r="D68" s="10">
        <v>1586575.4999999942</v>
      </c>
    </row>
    <row r="69" spans="1:4" ht="18.75" customHeight="1">
      <c r="A69" s="3" t="s">
        <v>40</v>
      </c>
      <c r="B69" s="10">
        <v>2587248</v>
      </c>
      <c r="C69" s="11">
        <v>-1923823.7384190005</v>
      </c>
      <c r="D69" s="10">
        <v>663424.26158099982</v>
      </c>
    </row>
    <row r="70" spans="1:4" ht="18.75" customHeight="1">
      <c r="A70" s="3" t="s">
        <v>49</v>
      </c>
      <c r="B70" s="10">
        <v>1429409</v>
      </c>
      <c r="C70" s="11">
        <v>0</v>
      </c>
      <c r="D70" s="10">
        <v>1429409</v>
      </c>
    </row>
    <row r="71" spans="1:4" ht="18.75" customHeight="1">
      <c r="A71" s="3" t="s">
        <v>54</v>
      </c>
      <c r="B71" s="10">
        <v>7518600</v>
      </c>
      <c r="C71" s="11">
        <v>-3099999.9999999958</v>
      </c>
      <c r="D71" s="10">
        <v>4418600.0000000037</v>
      </c>
    </row>
    <row r="72" spans="1:4" ht="18.75" customHeight="1" thickBot="1">
      <c r="A72" s="17"/>
      <c r="B72" s="26">
        <f>B68+B70+B71+B67+B69</f>
        <v>33380347.999999996</v>
      </c>
      <c r="C72" s="27">
        <f>C68+C70+C71+C67+C69</f>
        <v>-24260348.238419</v>
      </c>
      <c r="D72" s="26">
        <f>D68+D70+D71+D67+D69</f>
        <v>9119999.7615809981</v>
      </c>
    </row>
    <row r="73" spans="1:4" ht="18.75" customHeight="1" thickTop="1">
      <c r="A73" s="15"/>
      <c r="B73" s="22"/>
      <c r="C73" s="22"/>
      <c r="D73" s="22"/>
    </row>
  </sheetData>
  <mergeCells count="1">
    <mergeCell ref="B5:D5"/>
  </mergeCells>
  <pageMargins left="0.5" right="0.5" top="0.5" bottom="0.5" header="0.25" footer="0.25"/>
  <pageSetup fitToHeight="2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774-bff1-4d66-95b6-bcad13803c45">
      <Terms xmlns="http://schemas.microsoft.com/office/infopath/2007/PartnerControls"/>
    </lcf76f155ced4ddcb4097134ff3c332f>
    <TaxCatchAll xmlns="8e7b70bf-82d7-409a-a3fc-8f1f7c2689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27C2DCEE48D4D89B6F4676FF2487B" ma:contentTypeVersion="14" ma:contentTypeDescription="Create a new document." ma:contentTypeScope="" ma:versionID="3446113a1ec8e4bf6ccb1bb5e993bfd2">
  <xsd:schema xmlns:xsd="http://www.w3.org/2001/XMLSchema" xmlns:xs="http://www.w3.org/2001/XMLSchema" xmlns:p="http://schemas.microsoft.com/office/2006/metadata/properties" xmlns:ns2="61d82774-bff1-4d66-95b6-bcad13803c45" xmlns:ns3="8e7b70bf-82d7-409a-a3fc-8f1f7c2689df" targetNamespace="http://schemas.microsoft.com/office/2006/metadata/properties" ma:root="true" ma:fieldsID="ed26fed34a6c09b06f7ebdfb4b45f719" ns2:_="" ns3:_="">
    <xsd:import namespace="61d82774-bff1-4d66-95b6-bcad13803c45"/>
    <xsd:import namespace="8e7b70bf-82d7-409a-a3fc-8f1f7c268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774-bff1-4d66-95b6-bcad13803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8bd0a9-159b-4739-b05e-95b31f115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70bf-82d7-409a-a3fc-8f1f7c268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24ed8-fb5b-4af6-8643-a056b0ee57e2}" ma:internalName="TaxCatchAll" ma:showField="CatchAllData" ma:web="8e7b70bf-82d7-409a-a3fc-8f1f7c268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F90358-B242-40E5-8AB8-A09CD8E2246F}"/>
</file>

<file path=customXml/itemProps2.xml><?xml version="1.0" encoding="utf-8"?>
<ds:datastoreItem xmlns:ds="http://schemas.openxmlformats.org/officeDocument/2006/customXml" ds:itemID="{9ED7A49F-29F8-497F-A2B5-B7F8E74A64D9}"/>
</file>

<file path=customXml/itemProps3.xml><?xml version="1.0" encoding="utf-8"?>
<ds:datastoreItem xmlns:ds="http://schemas.openxmlformats.org/officeDocument/2006/customXml" ds:itemID="{145CB7A0-30BF-42E7-8B36-F64BC264F8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Lisa McCaskie</cp:lastModifiedBy>
  <cp:revision/>
  <dcterms:created xsi:type="dcterms:W3CDTF">2023-07-25T13:52:40Z</dcterms:created>
  <dcterms:modified xsi:type="dcterms:W3CDTF">2023-07-25T13:52:40Z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0x0101004BA27C2DCEE48D4D89B6F4676FF2487B</vt:lpwstr>
  </property>
  <property fmtid="{D5CDD505-2E9C-101B-9397-08002B2CF9AE}" pid="3" name="MediaServiceImageTags">
    <vt:lpwstr/>
  </property>
</Properties>
</file>