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hydroone.sharepoint.com/sites/RA/Proceedings Library/2023/EB-2023-0030 - HONI Dx Rates 2024 Annual Update/Working Folder/Application and Evidence/"/>
    </mc:Choice>
  </mc:AlternateContent>
  <xr:revisionPtr revIDLastSave="21" documentId="13_ncr:1_{FBD97FBD-658E-473F-97A2-9A1ABD2ECB57}" xr6:coauthVersionLast="47" xr6:coauthVersionMax="47" xr10:uidLastSave="{FDDC4E45-528C-4198-8BAE-57BF33CA674A}"/>
  <bookViews>
    <workbookView xWindow="-120" yWindow="-120" windowWidth="29040" windowHeight="15840" xr2:uid="{66333018-9731-431F-A0B2-E4029C8C9F04}"/>
  </bookViews>
  <sheets>
    <sheet name="HONI_1595"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 l="1"/>
  <c r="E18" i="1" l="1"/>
  <c r="E17" i="1"/>
  <c r="E16" i="1"/>
  <c r="E15" i="1"/>
  <c r="F15" i="1" s="1"/>
  <c r="I15" i="1" s="1"/>
  <c r="E14" i="1"/>
  <c r="F14" i="1" s="1"/>
  <c r="I14" i="1" s="1"/>
  <c r="E11" i="1"/>
  <c r="F11" i="1" s="1"/>
  <c r="I11" i="1" s="1"/>
  <c r="F17" i="1"/>
  <c r="I17" i="1" s="1"/>
  <c r="F18" i="1"/>
  <c r="I18" i="1" s="1"/>
  <c r="E13" i="1"/>
  <c r="F13" i="1" s="1"/>
  <c r="I13" i="1" s="1"/>
  <c r="E12" i="1"/>
  <c r="F12" i="1" s="1"/>
  <c r="I12" i="1" s="1"/>
  <c r="E10" i="1"/>
  <c r="F10" i="1" s="1"/>
  <c r="I10" i="1" s="1"/>
  <c r="F16" i="1"/>
  <c r="I16" i="1" s="1"/>
  <c r="E8" i="1"/>
  <c r="F8" i="1" s="1"/>
  <c r="I8" i="1" s="1"/>
  <c r="E9" i="1"/>
  <c r="F9" i="1" s="1"/>
  <c r="I9" i="1" s="1"/>
  <c r="E7" i="1"/>
  <c r="F7" i="1" l="1"/>
  <c r="I7" i="1" s="1"/>
  <c r="E19" i="1"/>
</calcChain>
</file>

<file path=xl/sharedStrings.xml><?xml version="1.0" encoding="utf-8"?>
<sst xmlns="http://schemas.openxmlformats.org/spreadsheetml/2006/main" count="37" uniqueCount="25">
  <si>
    <t>Derivation of Rate Rider for Disposition of Account 1595 (2019) - Hydro One Distribution Legacy Customers</t>
  </si>
  <si>
    <t>Disposition Period (years)</t>
  </si>
  <si>
    <t>Rate Class</t>
  </si>
  <si>
    <t>Unit</t>
  </si>
  <si>
    <t>Approved DVA Balances in 2019*</t>
  </si>
  <si>
    <t>% Share by Rate Class</t>
  </si>
  <si>
    <t>1595 (2019) Balance</t>
  </si>
  <si>
    <t>OEB-approved 2024 Load Forecast</t>
  </si>
  <si>
    <t>Rate Rider ($/kWh or $/kW) - Recovery/Refund over 1 year</t>
  </si>
  <si>
    <t>kWh</t>
  </si>
  <si>
    <t>kW</t>
  </si>
  <si>
    <t>UR</t>
  </si>
  <si>
    <t>R1</t>
  </si>
  <si>
    <t>R2</t>
  </si>
  <si>
    <t>GSe</t>
  </si>
  <si>
    <t>GSd</t>
  </si>
  <si>
    <t>UGe</t>
  </si>
  <si>
    <t>UGd</t>
  </si>
  <si>
    <t>USL</t>
  </si>
  <si>
    <t>St Lgt</t>
  </si>
  <si>
    <t>Sen Lgt</t>
  </si>
  <si>
    <t>DGen</t>
  </si>
  <si>
    <t>ST</t>
  </si>
  <si>
    <t>TOTAL</t>
  </si>
  <si>
    <t>* Amounts allocated to the Seasonal rate class have been distributed between UR, R1, and R2 rate classes based on the number of seasonal customers and associated kwh in each of these rate classes.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</si>
</sst>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164" formatCode="&quot;$&quot;#,##0.0000_);[Red]\(&quot;$&quot;#,##0.0000\)"/>
    <numFmt numFmtId="165" formatCode="&quot;$&quot;#,##0.0000_);\(&quot;$&quot;#,##0.0000\)"/>
  </numFmts>
  <fonts count="5" x14ac:knownFonts="1">
    <font>
      <sz val="10"/>
      <name val="Arial"/>
    </font>
    <font>
      <b/>
      <sz val="10"/>
      <name val="Arial"/>
      <family val="2"/>
    </font>
    <font>
      <sz val="10"/>
      <name val="Arial"/>
      <family val="2"/>
    </font>
    <font>
      <b/>
      <sz val="12"/>
      <name val="Arial"/>
      <family val="2"/>
    </font>
    <font>
      <sz val="9"/>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9" fontId="2" fillId="0" borderId="0" applyFont="0" applyFill="0" applyBorder="0" applyAlignment="0" applyProtection="0"/>
  </cellStyleXfs>
  <cellXfs count="35">
    <xf numFmtId="0" fontId="0" fillId="0" borderId="0" xfId="0"/>
    <xf numFmtId="0" fontId="1" fillId="0" borderId="0" xfId="0" applyFont="1" applyAlignment="1">
      <alignment horizontal="center"/>
    </xf>
    <xf numFmtId="0" fontId="1" fillId="0" borderId="1"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xf>
    <xf numFmtId="6" fontId="0" fillId="0" borderId="1" xfId="0" applyNumberFormat="1" applyBorder="1" applyAlignment="1">
      <alignment horizontal="center"/>
    </xf>
    <xf numFmtId="164" fontId="0" fillId="0" borderId="1" xfId="0" applyNumberFormat="1" applyBorder="1" applyAlignment="1">
      <alignment horizontal="center"/>
    </xf>
    <xf numFmtId="6" fontId="0" fillId="0" borderId="0" xfId="0" applyNumberFormat="1"/>
    <xf numFmtId="0" fontId="1" fillId="0" borderId="1" xfId="0" applyFont="1" applyBorder="1" applyAlignment="1">
      <alignment horizontal="right"/>
    </xf>
    <xf numFmtId="0" fontId="1" fillId="0" borderId="1" xfId="0" applyFont="1" applyBorder="1"/>
    <xf numFmtId="6" fontId="1" fillId="0" borderId="1" xfId="0" applyNumberFormat="1" applyFont="1" applyBorder="1" applyAlignment="1">
      <alignment horizontal="center"/>
    </xf>
    <xf numFmtId="0" fontId="1" fillId="0" borderId="0" xfId="0" applyFont="1"/>
    <xf numFmtId="6" fontId="1" fillId="0" borderId="0" xfId="0" applyNumberFormat="1" applyFont="1"/>
    <xf numFmtId="38" fontId="0" fillId="0" borderId="0" xfId="0" applyNumberFormat="1" applyAlignment="1">
      <alignment horizontal="center"/>
    </xf>
    <xf numFmtId="0" fontId="1" fillId="0" borderId="1" xfId="0" applyFont="1" applyBorder="1" applyAlignment="1">
      <alignment horizontal="center"/>
    </xf>
    <xf numFmtId="0" fontId="2" fillId="0" borderId="1" xfId="0" applyFont="1" applyBorder="1" applyAlignment="1">
      <alignment horizontal="center" vertical="center"/>
    </xf>
    <xf numFmtId="5" fontId="2" fillId="0" borderId="1" xfId="0" applyNumberFormat="1" applyFont="1" applyBorder="1" applyAlignment="1">
      <alignment horizontal="center" vertical="center" wrapText="1"/>
    </xf>
    <xf numFmtId="0" fontId="0" fillId="0" borderId="0" xfId="0" applyAlignment="1">
      <alignment horizontal="center"/>
    </xf>
    <xf numFmtId="9" fontId="0" fillId="0" borderId="0" xfId="1" applyFont="1"/>
    <xf numFmtId="5" fontId="0" fillId="0" borderId="1" xfId="0" applyNumberFormat="1" applyBorder="1" applyAlignment="1">
      <alignment horizontal="center"/>
    </xf>
    <xf numFmtId="5" fontId="1" fillId="0" borderId="1" xfId="0" applyNumberFormat="1" applyFont="1" applyBorder="1" applyAlignment="1">
      <alignment horizontal="center"/>
    </xf>
    <xf numFmtId="9" fontId="2" fillId="0" borderId="1" xfId="1" applyFont="1" applyBorder="1" applyAlignment="1">
      <alignment horizontal="center" vertical="center" wrapText="1"/>
    </xf>
    <xf numFmtId="3" fontId="2" fillId="0" borderId="1" xfId="0" applyNumberFormat="1" applyFont="1" applyBorder="1" applyAlignment="1">
      <alignment horizontal="center" vertical="center" wrapText="1"/>
    </xf>
    <xf numFmtId="165" fontId="0" fillId="0" borderId="1" xfId="0" applyNumberFormat="1" applyBorder="1" applyAlignment="1">
      <alignment horizontal="center"/>
    </xf>
    <xf numFmtId="165" fontId="0" fillId="0" borderId="0" xfId="0" applyNumberFormat="1"/>
    <xf numFmtId="5" fontId="0" fillId="0" borderId="0" xfId="0" applyNumberFormat="1" applyAlignment="1">
      <alignment horizontal="right"/>
    </xf>
    <xf numFmtId="9" fontId="1" fillId="0" borderId="1" xfId="0" applyNumberFormat="1" applyFont="1" applyBorder="1" applyAlignment="1">
      <alignment horizontal="center"/>
    </xf>
    <xf numFmtId="0" fontId="3" fillId="0" borderId="0" xfId="0" applyFont="1"/>
    <xf numFmtId="0" fontId="4" fillId="0" borderId="4" xfId="0" applyFont="1" applyBorder="1" applyAlignment="1">
      <alignment horizontal="left" wrapText="1"/>
    </xf>
    <xf numFmtId="0" fontId="3" fillId="0" borderId="1" xfId="0" applyFont="1"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530B5-075E-4C2F-AF11-161F1AE6125D}">
  <sheetPr>
    <pageSetUpPr fitToPage="1"/>
  </sheetPr>
  <dimension ref="B1:K28"/>
  <sheetViews>
    <sheetView tabSelected="1" zoomScaleNormal="100" workbookViewId="0">
      <selection activeCell="B20" sqref="B20:I20"/>
    </sheetView>
  </sheetViews>
  <sheetFormatPr defaultRowHeight="12.75" x14ac:dyDescent="0.2"/>
  <cols>
    <col min="2" max="2" width="23.42578125" customWidth="1"/>
    <col min="3" max="3" width="10.28515625" customWidth="1"/>
    <col min="4" max="4" width="15.42578125" bestFit="1" customWidth="1"/>
    <col min="5" max="5" width="12.42578125" customWidth="1"/>
    <col min="6" max="6" width="14.42578125" bestFit="1" customWidth="1"/>
    <col min="7" max="7" width="13.5703125" bestFit="1" customWidth="1"/>
    <col min="8" max="8" width="9.85546875" bestFit="1" customWidth="1"/>
    <col min="9" max="9" width="16.7109375" customWidth="1"/>
    <col min="10" max="10" width="11.42578125" bestFit="1" customWidth="1"/>
    <col min="11" max="11" width="14" customWidth="1"/>
  </cols>
  <sheetData>
    <row r="1" spans="2:11" ht="15.75" x14ac:dyDescent="0.25">
      <c r="B1" s="30" t="s">
        <v>0</v>
      </c>
      <c r="C1" s="30"/>
      <c r="D1" s="30"/>
      <c r="E1" s="30"/>
      <c r="F1" s="30"/>
      <c r="G1" s="30"/>
      <c r="H1" s="30"/>
      <c r="I1" s="30"/>
      <c r="J1" s="28"/>
    </row>
    <row r="3" spans="2:11" x14ac:dyDescent="0.2">
      <c r="B3" s="1" t="s">
        <v>1</v>
      </c>
      <c r="C3" s="1">
        <v>1</v>
      </c>
    </row>
    <row r="5" spans="2:11" s="3" customFormat="1" ht="28.5" customHeight="1" x14ac:dyDescent="0.2">
      <c r="B5" s="33" t="s">
        <v>2</v>
      </c>
      <c r="C5" s="33" t="s">
        <v>3</v>
      </c>
      <c r="D5" s="34" t="s">
        <v>4</v>
      </c>
      <c r="E5" s="34" t="s">
        <v>5</v>
      </c>
      <c r="F5" s="31" t="s">
        <v>6</v>
      </c>
      <c r="G5" s="34" t="s">
        <v>7</v>
      </c>
      <c r="H5" s="34"/>
      <c r="I5" s="31" t="s">
        <v>8</v>
      </c>
    </row>
    <row r="6" spans="2:11" s="4" customFormat="1" ht="26.1" customHeight="1" x14ac:dyDescent="0.2">
      <c r="B6" s="33"/>
      <c r="C6" s="33"/>
      <c r="D6" s="34"/>
      <c r="E6" s="34"/>
      <c r="F6" s="32"/>
      <c r="G6" s="2" t="s">
        <v>9</v>
      </c>
      <c r="H6" s="2" t="s">
        <v>10</v>
      </c>
      <c r="I6" s="32"/>
    </row>
    <row r="7" spans="2:11" s="4" customFormat="1" x14ac:dyDescent="0.2">
      <c r="B7" s="2" t="s">
        <v>11</v>
      </c>
      <c r="C7" s="16" t="s">
        <v>9</v>
      </c>
      <c r="D7" s="17">
        <v>-3507934.3263948308</v>
      </c>
      <c r="E7" s="22">
        <f t="shared" ref="E7:E18" si="0">D7/$D$19</f>
        <v>6.4360727349664054E-2</v>
      </c>
      <c r="F7" s="6">
        <f t="shared" ref="F7:F18" si="1">F$19*E7</f>
        <v>397516.15349597251</v>
      </c>
      <c r="G7" s="23">
        <v>2053423494.4129043</v>
      </c>
      <c r="H7" s="23"/>
      <c r="I7" s="7">
        <f>ROUND(F7/G7/$C$3,4)</f>
        <v>2.0000000000000001E-4</v>
      </c>
      <c r="K7" s="8"/>
    </row>
    <row r="8" spans="2:11" s="4" customFormat="1" x14ac:dyDescent="0.2">
      <c r="B8" s="2" t="s">
        <v>12</v>
      </c>
      <c r="C8" s="16" t="s">
        <v>9</v>
      </c>
      <c r="D8" s="17">
        <v>-8052971.8611276187</v>
      </c>
      <c r="E8" s="22">
        <f t="shared" si="0"/>
        <v>0.14774938128366069</v>
      </c>
      <c r="F8" s="6">
        <f t="shared" si="1"/>
        <v>912555.96615934139</v>
      </c>
      <c r="G8" s="23">
        <v>5142207973.1399574</v>
      </c>
      <c r="H8" s="23"/>
      <c r="I8" s="7">
        <f>ROUND(F8/G8/$C$3,4)</f>
        <v>2.0000000000000001E-4</v>
      </c>
      <c r="K8" s="8"/>
    </row>
    <row r="9" spans="2:11" s="4" customFormat="1" x14ac:dyDescent="0.2">
      <c r="B9" s="2" t="s">
        <v>13</v>
      </c>
      <c r="C9" s="16" t="s">
        <v>9</v>
      </c>
      <c r="D9" s="17">
        <v>-9013935.5112929977</v>
      </c>
      <c r="E9" s="22">
        <f t="shared" si="0"/>
        <v>0.16538036115003538</v>
      </c>
      <c r="F9" s="6">
        <f t="shared" si="1"/>
        <v>1021451.5549361637</v>
      </c>
      <c r="G9" s="23">
        <v>4843330054.2298908</v>
      </c>
      <c r="H9" s="23"/>
      <c r="I9" s="7">
        <f>ROUND(F9/G9/$C$3,4)</f>
        <v>2.0000000000000001E-4</v>
      </c>
      <c r="K9" s="8"/>
    </row>
    <row r="10" spans="2:11" s="4" customFormat="1" x14ac:dyDescent="0.2">
      <c r="B10" s="2" t="s">
        <v>14</v>
      </c>
      <c r="C10" s="16" t="s">
        <v>9</v>
      </c>
      <c r="D10" s="17">
        <v>-7378113.9114417043</v>
      </c>
      <c r="E10" s="22">
        <f t="shared" si="0"/>
        <v>0.13536763622855111</v>
      </c>
      <c r="F10" s="6">
        <f t="shared" si="1"/>
        <v>836081.63358794875</v>
      </c>
      <c r="G10" s="23">
        <v>1990332864.5995069</v>
      </c>
      <c r="H10" s="23"/>
      <c r="I10" s="7">
        <f>ROUND(F10/G10/$C$3,4)</f>
        <v>4.0000000000000002E-4</v>
      </c>
      <c r="K10" s="8"/>
    </row>
    <row r="11" spans="2:11" s="4" customFormat="1" x14ac:dyDescent="0.2">
      <c r="B11" s="2" t="s">
        <v>15</v>
      </c>
      <c r="C11" s="16" t="s">
        <v>10</v>
      </c>
      <c r="D11" s="17">
        <v>-23043942.342252593</v>
      </c>
      <c r="E11" s="22">
        <f t="shared" si="0"/>
        <v>0.42279152120710678</v>
      </c>
      <c r="F11" s="6">
        <f t="shared" si="1"/>
        <v>2611320.0729984795</v>
      </c>
      <c r="G11" s="23"/>
      <c r="H11" s="23">
        <v>7028358.3678641832</v>
      </c>
      <c r="I11" s="7">
        <f>ROUND(F11/H11/$C$3,4)</f>
        <v>0.3715</v>
      </c>
      <c r="K11" s="8"/>
    </row>
    <row r="12" spans="2:11" s="4" customFormat="1" x14ac:dyDescent="0.2">
      <c r="B12" s="2" t="s">
        <v>16</v>
      </c>
      <c r="C12" s="16" t="s">
        <v>9</v>
      </c>
      <c r="D12" s="17">
        <v>-2072320.0372636938</v>
      </c>
      <c r="E12" s="22">
        <f t="shared" si="0"/>
        <v>3.8021243412685909E-2</v>
      </c>
      <c r="F12" s="6">
        <f t="shared" si="1"/>
        <v>234833.55541388047</v>
      </c>
      <c r="G12" s="23">
        <v>549270887.30052352</v>
      </c>
      <c r="H12" s="23"/>
      <c r="I12" s="7">
        <f>ROUND(F12/G12/$C$3,4)</f>
        <v>4.0000000000000002E-4</v>
      </c>
      <c r="K12" s="8"/>
    </row>
    <row r="13" spans="2:11" x14ac:dyDescent="0.2">
      <c r="B13" s="15" t="s">
        <v>17</v>
      </c>
      <c r="C13" s="5" t="s">
        <v>10</v>
      </c>
      <c r="D13" s="17">
        <v>-6648104.5449097147</v>
      </c>
      <c r="E13" s="22">
        <f t="shared" si="0"/>
        <v>0.12197401781085608</v>
      </c>
      <c r="F13" s="6">
        <f t="shared" si="1"/>
        <v>753357.58906512475</v>
      </c>
      <c r="G13" s="23"/>
      <c r="H13" s="23">
        <v>2312123.6644885824</v>
      </c>
      <c r="I13" s="7">
        <f>ROUND(F13/H13/$C$3,4)</f>
        <v>0.32579999999999998</v>
      </c>
      <c r="K13" s="8"/>
    </row>
    <row r="14" spans="2:11" x14ac:dyDescent="0.2">
      <c r="B14" s="15" t="s">
        <v>18</v>
      </c>
      <c r="C14" s="16" t="s">
        <v>9</v>
      </c>
      <c r="D14" s="17">
        <v>-54260.623447133737</v>
      </c>
      <c r="E14" s="22">
        <f t="shared" si="0"/>
        <v>9.9552980944566782E-4</v>
      </c>
      <c r="F14" s="20">
        <f t="shared" si="1"/>
        <v>6148.767996225667</v>
      </c>
      <c r="G14" s="23">
        <v>33040650.216483336</v>
      </c>
      <c r="H14" s="23"/>
      <c r="I14" s="7">
        <f>ROUND(F14/G14/$C$3,4)</f>
        <v>2.0000000000000001E-4</v>
      </c>
      <c r="K14" s="8"/>
    </row>
    <row r="15" spans="2:11" x14ac:dyDescent="0.2">
      <c r="B15" s="15" t="s">
        <v>19</v>
      </c>
      <c r="C15" s="16" t="s">
        <v>9</v>
      </c>
      <c r="D15" s="17">
        <v>-679759.9501482026</v>
      </c>
      <c r="E15" s="22">
        <f t="shared" si="0"/>
        <v>1.2471682974655977E-2</v>
      </c>
      <c r="F15" s="20">
        <f t="shared" si="1"/>
        <v>77029.823121356167</v>
      </c>
      <c r="G15" s="23">
        <v>83342660.668320924</v>
      </c>
      <c r="H15" s="23"/>
      <c r="I15" s="7">
        <f>ROUND(F15/G15/$C$3,4)</f>
        <v>8.9999999999999998E-4</v>
      </c>
      <c r="K15" s="8"/>
    </row>
    <row r="16" spans="2:11" x14ac:dyDescent="0.2">
      <c r="B16" s="15" t="s">
        <v>20</v>
      </c>
      <c r="C16" s="16" t="s">
        <v>9</v>
      </c>
      <c r="D16" s="17">
        <v>-31384.500575232934</v>
      </c>
      <c r="E16" s="22">
        <f t="shared" si="0"/>
        <v>5.7581730345672129E-4</v>
      </c>
      <c r="F16" s="20">
        <f t="shared" si="1"/>
        <v>3556.4650837920303</v>
      </c>
      <c r="G16" s="23">
        <v>11173101.883949291</v>
      </c>
      <c r="H16" s="23"/>
      <c r="I16" s="7">
        <f>ROUND(F16/G16/$C$3,4)</f>
        <v>2.9999999999999997E-4</v>
      </c>
      <c r="K16" s="8"/>
    </row>
    <row r="17" spans="2:11" x14ac:dyDescent="0.2">
      <c r="B17" s="15" t="s">
        <v>21</v>
      </c>
      <c r="C17" s="5" t="s">
        <v>10</v>
      </c>
      <c r="D17" s="17">
        <v>-319618.12400043209</v>
      </c>
      <c r="E17" s="22">
        <f t="shared" si="0"/>
        <v>5.8640935150983779E-3</v>
      </c>
      <c r="F17" s="20">
        <f t="shared" si="1"/>
        <v>36218.855719236235</v>
      </c>
      <c r="G17" s="23"/>
      <c r="H17" s="23">
        <v>217567.48556277191</v>
      </c>
      <c r="I17" s="7">
        <f>ROUND(F17/H17/$C$3,4)</f>
        <v>0.16650000000000001</v>
      </c>
      <c r="K17" s="8"/>
    </row>
    <row r="18" spans="2:11" x14ac:dyDescent="0.2">
      <c r="B18" s="15" t="s">
        <v>22</v>
      </c>
      <c r="C18" s="5" t="s">
        <v>10</v>
      </c>
      <c r="D18" s="17">
        <v>6298077.8221351225</v>
      </c>
      <c r="E18" s="22">
        <f t="shared" si="0"/>
        <v>-0.11555201204521669</v>
      </c>
      <c r="F18" s="20">
        <f t="shared" si="1"/>
        <v>-713692.85662951076</v>
      </c>
      <c r="G18" s="23"/>
      <c r="H18" s="23">
        <v>31012798.555618569</v>
      </c>
      <c r="I18" s="24">
        <f>ROUND(F18/H18/$C$3,4)</f>
        <v>-2.3E-2</v>
      </c>
      <c r="J18" s="25"/>
      <c r="K18" s="26"/>
    </row>
    <row r="19" spans="2:11" s="12" customFormat="1" x14ac:dyDescent="0.2">
      <c r="B19" s="9" t="s">
        <v>23</v>
      </c>
      <c r="C19" s="10"/>
      <c r="D19" s="21">
        <f>SUM(D7:D18)</f>
        <v>-54504267.91071903</v>
      </c>
      <c r="E19" s="27">
        <f>SUM(E7:E18)</f>
        <v>1.0000000000000002</v>
      </c>
      <c r="F19" s="21">
        <v>6176377.5809480101</v>
      </c>
      <c r="G19" s="11"/>
      <c r="H19" s="11"/>
      <c r="I19" s="10"/>
      <c r="K19" s="13"/>
    </row>
    <row r="20" spans="2:11" ht="23.45" customHeight="1" x14ac:dyDescent="0.2">
      <c r="B20" s="29" t="s">
        <v>24</v>
      </c>
      <c r="C20" s="29"/>
      <c r="D20" s="29"/>
      <c r="E20" s="29"/>
      <c r="F20" s="29"/>
      <c r="G20" s="29"/>
      <c r="H20" s="29"/>
      <c r="I20" s="29"/>
      <c r="K20" s="8"/>
    </row>
    <row r="21" spans="2:11" x14ac:dyDescent="0.2">
      <c r="F21" s="19"/>
      <c r="I21" s="8"/>
      <c r="K21" s="8"/>
    </row>
    <row r="22" spans="2:11" x14ac:dyDescent="0.2">
      <c r="I22" s="8"/>
      <c r="K22" s="8"/>
    </row>
    <row r="23" spans="2:11" x14ac:dyDescent="0.2">
      <c r="G23" s="14"/>
      <c r="H23" s="14"/>
      <c r="I23" s="8"/>
      <c r="K23" s="8"/>
    </row>
    <row r="24" spans="2:11" x14ac:dyDescent="0.2">
      <c r="G24" s="14"/>
      <c r="H24" s="14"/>
      <c r="I24" s="8"/>
      <c r="K24" s="8"/>
    </row>
    <row r="25" spans="2:11" x14ac:dyDescent="0.2">
      <c r="D25" s="18"/>
      <c r="E25" s="18"/>
      <c r="G25" s="14"/>
      <c r="H25" s="14"/>
      <c r="I25" s="8"/>
      <c r="K25" s="8"/>
    </row>
    <row r="26" spans="2:11" x14ac:dyDescent="0.2">
      <c r="G26" s="14"/>
      <c r="H26" s="14"/>
    </row>
    <row r="27" spans="2:11" x14ac:dyDescent="0.2">
      <c r="G27" s="14"/>
      <c r="H27" s="14"/>
    </row>
    <row r="28" spans="2:11" x14ac:dyDescent="0.2">
      <c r="G28" s="14"/>
      <c r="H28" s="14"/>
    </row>
  </sheetData>
  <mergeCells count="9">
    <mergeCell ref="B20:I20"/>
    <mergeCell ref="B1:I1"/>
    <mergeCell ref="I5:I6"/>
    <mergeCell ref="B5:B6"/>
    <mergeCell ref="C5:C6"/>
    <mergeCell ref="D5:D6"/>
    <mergeCell ref="E5:E6"/>
    <mergeCell ref="F5:F6"/>
    <mergeCell ref="G5:H5"/>
  </mergeCells>
  <pageMargins left="0.7" right="0.7" top="0.75" bottom="0.75" header="0.3" footer="0.3"/>
  <pageSetup scale="72" orientation="portrait" horizontalDpi="90" verticalDpi="90" r:id="rId1"/>
  <ignoredErrors>
    <ignoredError sqref="I11:I1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A9886C0063524695E58E529275A6AB" ma:contentTypeVersion="47" ma:contentTypeDescription="Create a new document." ma:contentTypeScope="" ma:versionID="72048c76357f7c6e154ec10a951fc50f">
  <xsd:schema xmlns:xsd="http://www.w3.org/2001/XMLSchema" xmlns:xs="http://www.w3.org/2001/XMLSchema" xmlns:p="http://schemas.microsoft.com/office/2006/metadata/properties" xmlns:ns2="7e651a3a-8d05-4ee0-9344-b668032e30e0" xmlns:ns3="1f5e108a-442b-424d-88d6-fdac133e65d6" targetNamespace="http://schemas.microsoft.com/office/2006/metadata/properties" ma:root="true" ma:fieldsID="87d3e6a51955c0801646648d1fa7a772" ns2:_="" ns3:_="">
    <xsd:import namespace="7e651a3a-8d05-4ee0-9344-b668032e30e0"/>
    <xsd:import namespace="1f5e108a-442b-424d-88d6-fdac133e65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RA" minOccurs="0"/>
                <xsd:element ref="ns2:DraftReady" minOccurs="0"/>
                <xsd:element ref="ns2:TitleofExhibit" minOccurs="0"/>
                <xsd:element ref="ns2:TypeofDocument" minOccurs="0"/>
                <xsd:element ref="ns2:CaseNumber_x002f_DocketNumber" minOccurs="0"/>
                <xsd:element ref="ns2:RAContact" minOccurs="0"/>
                <xsd:element ref="ns2:Applicant" minOccurs="0"/>
                <xsd:element ref="ns2:Applicant0" minOccurs="0"/>
                <xsd:element ref="ns2:IssueDate" minOccurs="0"/>
                <xsd:element ref="ns2:DocumentType" minOccurs="0"/>
                <xsd:element ref="ns2:Docket" minOccurs="0"/>
                <xsd:element ref="ns2:Author0" minOccurs="0"/>
                <xsd:element ref="ns2:WitnessApproved" minOccurs="0"/>
                <xsd:element ref="ns2:RAApproved" minOccurs="0"/>
                <xsd:element ref="ns2:Strategic" minOccurs="0"/>
                <xsd:element ref="ns2:MediaLengthInSeconds" minOccurs="0"/>
                <xsd:element ref="ns2:Legal_x0020_Review" minOccurs="0"/>
                <xsd:element ref="ns2:Formatted" minOccurs="0"/>
                <xsd:element ref="ns2:PDF" minOccurs="0"/>
                <xsd:element ref="ns2:Confidential" minOccurs="0"/>
                <xsd:element ref="ns2:RADirectorApproved" minOccurs="0"/>
                <xsd:element ref="ns2:Witness" minOccurs="0"/>
                <xsd:element ref="ns2:RRA" minOccurs="0"/>
                <xsd:element ref="ns2:Allmapsinthefolder" minOccurs="0"/>
                <xsd:element ref="ns2:MegafileReady" minOccurs="0"/>
                <xsd:element ref="ns2:ReadyforPrinting" minOccurs="0"/>
                <xsd:element ref="ns2:PRINTED" minOccurs="0"/>
                <xsd:element ref="ns2:AcceptedService_x002d_Lega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51a3a-8d05-4ee0-9344-b668032e30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80d2c26-bc55-47b7-94d5-84c37aad999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RA" ma:index="21"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22" nillable="true" ma:displayName="Draft Ready" ma:format="Dropdown" ma:internalName="DraftReady">
      <xsd:simpleType>
        <xsd:restriction base="dms:Choice">
          <xsd:enumeration value="No"/>
          <xsd:enumeration value="Almost"/>
          <xsd:enumeration value="Ready"/>
        </xsd:restriction>
      </xsd:simpleType>
    </xsd:element>
    <xsd:element name="TitleofExhibit" ma:index="23" nillable="true" ma:displayName="Title of Exhibit" ma:format="Dropdown" ma:internalName="TitleofExhibit">
      <xsd:simpleType>
        <xsd:restriction base="dms:Text">
          <xsd:maxLength value="255"/>
        </xsd:restriction>
      </xsd:simpleType>
    </xsd:element>
    <xsd:element name="TypeofDocument" ma:index="24" nillable="true" ma:displayName="Type of Document" ma:format="Dropdown" ma:internalName="TypeofDocument">
      <xsd:simpleType>
        <xsd:restriction base="dms:Choice">
          <xsd:enumeration value="Draft"/>
          <xsd:enumeration value="Ready"/>
          <xsd:enumeration value="Choice 3"/>
        </xsd:restriction>
      </xsd:simpleType>
    </xsd:element>
    <xsd:element name="CaseNumber_x002f_DocketNumber" ma:index="25" nillable="true" ma:displayName="Case Number/Docket Number" ma:format="Dropdown" ma:internalName="CaseNumber_x002f_DocketNumber">
      <xsd:simpleType>
        <xsd:restriction base="dms:Note"/>
      </xsd:simpleType>
    </xsd:element>
    <xsd:element name="RAContact" ma:index="26" nillable="true" ma:displayName="Director Contact" ma:description="Reg Affairs Advisor accountable for the File/Folder " ma:format="Dropdown" ma:internalName="RAContact">
      <xsd:simpleType>
        <xsd:union memberTypes="dms:Text">
          <xsd:simpleType>
            <xsd:restriction base="dms:Choice">
              <xsd:enumeration value="BURKE Kathleen"/>
              <xsd:enumeration value="RICHARDSON Joanne"/>
              <xsd:enumeration value="SMITH Jeffrey"/>
              <xsd:enumeration value="RUCH Kaleb"/>
              <xsd:enumeration value="AKSELRUD Uri"/>
              <xsd:enumeration value="ZBARCEA Alex"/>
            </xsd:restriction>
          </xsd:simpleType>
        </xsd:union>
      </xsd:simpleType>
    </xsd:element>
    <xsd:element name="Applicant" ma:index="27" nillable="true" ma:displayName="Authoring Party" ma:default="Hydro One Networks Inc. - HONI" ma:format="Dropdown" ma:internalName="Applicant">
      <xsd:simpleType>
        <xsd:union memberTypes="dms:Text">
          <xsd:simpleType>
            <xsd:restriction base="dms:Choice">
              <xsd:enumeration value="Hydro One Networks Inc. - HONI"/>
              <xsd:enumeration value="Ontario Energy Board - OEB"/>
              <xsd:enumeration value="Canadian Energy Regulator - CER"/>
              <xsd:enumeration value="Algoma Power Inc. - API"/>
              <xsd:enumeration value="Anwaatin"/>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 Vehicle Society - EVS"/>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vironmental Defence - ED"/>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mall Business Utility Alliance - SBUA"/>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aynikaneyap Power LP - WPLP"/>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enumeration value="UCT, Inc. - NextBridge"/>
              <xsd:enumeration value="Milton Hydro Distribution Inc."/>
              <xsd:enumeration value="Entegrus Powerlines Inc."/>
              <xsd:enumeration value="Formet Industries"/>
              <xsd:enumeration value="Coalition of Concerned Manufacturers and Businesses of Canada (CCMBC)"/>
              <xsd:enumeration value="InnPower Corporation"/>
              <xsd:enumeration value="Perimeter Forest Limited Partnership"/>
            </xsd:restriction>
          </xsd:simpleType>
        </xsd:union>
      </xsd:simpleType>
    </xsd:element>
    <xsd:element name="Applicant0" ma:index="28" nillable="true" ma:displayName="Applicant" ma:default="Hydro One Networks Inc. - HONI" ma:format="Dropdown" ma:internalName="Applicant0">
      <xsd:complexType>
        <xsd:complexContent>
          <xsd:extension base="dms:MultiChoiceFillIn">
            <xsd:sequence>
              <xsd:element name="Value" maxOccurs="unbounded" minOccurs="0" nillable="true">
                <xsd:simpleType>
                  <xsd:union memberTypes="dms:Text">
                    <xsd:simpleType>
                      <xsd:restriction base="dms:Choice">
                        <xsd:enumeration value="Hydro One Networks Inc. - HONI"/>
                        <xsd:enumeration value="Ontario Energy Board - OEB"/>
                        <xsd:enumeration value="B2M Limited Partnership"/>
                        <xsd:enumeration value="Canadian Niagara Power Inc."/>
                        <xsd:enumeration value="Enersource"/>
                        <xsd:enumeration value="Entegrus Powerlines Inc."/>
                        <xsd:enumeration value="Great Lakes Power"/>
                        <xsd:enumeration value="Hydro One Brampton"/>
                        <xsd:enumeration value="Hydro One Remote Communities - HORCI"/>
                        <xsd:enumeration value="Hydro One Sault Ste Marie Inc."/>
                        <xsd:enumeration value="Hydro Ottawa"/>
                        <xsd:enumeration value="Independent Electricity System Operator"/>
                        <xsd:enumeration value="Niagara Peninsula Energy Inc. - NPEI"/>
                        <xsd:enumeration value="Niagara Reinforcement Limited Partnership"/>
                        <xsd:enumeration value="Ontario Power Authority - OPG"/>
                        <xsd:enumeration value="Powerstream"/>
                        <xsd:enumeration value="Toronto Hydro Electric System"/>
                        <xsd:enumeration value="UCT, Inc. - NextBridge"/>
                        <xsd:enumeration value="Veridian Connections"/>
                        <xsd:enumeration value="Wataynikaneyap Power LP - WPLP"/>
                        <xsd:enumeration value="Waterloo North Hydro Inc."/>
                        <xsd:enumeration value="Milton Hydro Distribution Inc."/>
                        <xsd:enumeration value="Alectra Utilities Corporation"/>
                        <xsd:enumeration value="Chapleau Public Utilities Corporation - CPUC"/>
                        <xsd:enumeration value="InnPower Corporation"/>
                        <xsd:enumeration value="Westario Power Inc."/>
                      </xsd:restriction>
                    </xsd:simpleType>
                  </xsd:union>
                </xsd:simpleType>
              </xsd:element>
            </xsd:sequence>
          </xsd:extension>
        </xsd:complexContent>
      </xsd:complexType>
    </xsd:element>
    <xsd:element name="IssueDate" ma:index="29" nillable="true" ma:displayName="Issue Date" ma:format="DateOnly" ma:internalName="IssueDate">
      <xsd:simpleType>
        <xsd:restriction base="dms:DateTime"/>
      </xsd:simpleType>
    </xsd:element>
    <xsd:element name="DocumentType" ma:index="30" nillable="true" ma:displayName="Document Type" ma:default="Working Document" ma:description="This metadata is intended to capture the type of document being filed with the respective regulator" ma:format="Dropdown" ma:internalName="DocumentType">
      <xsd:simpleType>
        <xsd:restriction base="dms:Choice">
          <xsd:enumeration value="Affidavit"/>
          <xsd:enumeration value="Amended Licence"/>
          <xsd:enumeration value="Argument-in-Chief"/>
          <xsd:enumeration value="Bi-annual Report"/>
          <xsd:enumeration value="Codes and Guidelines"/>
          <xsd:enumeration value="Comment Letter or Email"/>
          <xsd:enumeration value="Conditions of Service - CoS"/>
          <xsd:enumeration value="Correspondence"/>
          <xsd:enumeration value="Cost Award Claim"/>
          <xsd:enumeration value="Cross-Examination Material"/>
          <xsd:enumeration value="Decision"/>
          <xsd:enumeration value="Decision and Order"/>
          <xsd:enumeration value="Distribution System Plan"/>
          <xsd:enumeration value="Draft Rate Order"/>
          <xsd:enumeration value="Exhibit List"/>
          <xsd:enumeration value="Final Argument"/>
          <xsd:enumeration value="Final Rate Order"/>
          <xsd:enumeration value="Interrogatory Question"/>
          <xsd:enumeration value="Interrogatory Response"/>
          <xsd:enumeration value="Intervenor Evidence"/>
          <xsd:enumeration value="Intervention Request"/>
          <xsd:enumeration value="Issues List"/>
          <xsd:enumeration value="Invoice"/>
          <xsd:enumeration value="Letter of Direction"/>
          <xsd:enumeration value="Licence"/>
          <xsd:enumeration value="Miscellaneous Exhibit"/>
          <xsd:enumeration value="Motion"/>
          <xsd:enumeration value="Notice"/>
          <xsd:enumeration value="Notice of Amendments"/>
          <xsd:enumeration value="Notice of Hearing on Cost Awards"/>
          <xsd:enumeration value="Notice of Proposal"/>
          <xsd:enumeration value="OEB Report"/>
          <xsd:enumeration value="Old Licence"/>
          <xsd:enumeration value="Order"/>
          <xsd:enumeration value="Prefiled Evidence"/>
          <xsd:enumeration value="Procedural Order"/>
          <xsd:enumeration value="Regulation"/>
          <xsd:enumeration value="Reply Submission"/>
          <xsd:enumeration value="Report"/>
          <xsd:enumeration value="Settlement Agreement"/>
          <xsd:enumeration value="Statute"/>
          <xsd:enumeration value="Submission"/>
          <xsd:enumeration value="Transcript"/>
          <xsd:enumeration value="Undertaking"/>
          <xsd:enumeration value="Working Document"/>
          <xsd:enumeration value="OEB Intervention form"/>
        </xsd:restriction>
      </xsd:simpleType>
    </xsd:element>
    <xsd:element name="Docket" ma:index="31" nillable="true" ma:displayName="Docket" ma:description="Docket of the proceeding as provided by the regulator" ma:format="Dropdown" ma:internalName="Docket">
      <xsd:simpleType>
        <xsd:restriction base="dms:Text">
          <xsd:maxLength value="255"/>
        </xsd:restriction>
      </xsd:simpleType>
    </xsd:element>
    <xsd:element name="Author0" ma:index="32"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Approved" ma:index="33" nillable="true" ma:displayName="Witness Approved" ma:default="0" ma:format="Dropdown" ma:internalName="WitnessApproved">
      <xsd:simpleType>
        <xsd:restriction base="dms:Boolean"/>
      </xsd:simpleType>
    </xsd:element>
    <xsd:element name="RAApproved" ma:index="34" nillable="true" ma:displayName="RA Approved" ma:default="0" ma:format="Dropdown" ma:internalName="RAApproved">
      <xsd:simpleType>
        <xsd:restriction base="dms:Boolean"/>
      </xsd:simpleType>
    </xsd:element>
    <xsd:element name="Strategic" ma:index="35" nillable="true" ma:displayName="Strategic" ma:default="0" ma:format="Dropdown" ma:internalName="Strategic">
      <xsd:simpleType>
        <xsd:restriction base="dms:Boolean"/>
      </xsd:simpleType>
    </xsd:element>
    <xsd:element name="MediaLengthInSeconds" ma:index="36" nillable="true" ma:displayName="MediaLengthInSeconds" ma:hidden="true" ma:internalName="MediaLengthInSeconds" ma:readOnly="true">
      <xsd:simpleType>
        <xsd:restriction base="dms:Unknown"/>
      </xsd:simpleType>
    </xsd:element>
    <xsd:element name="Legal_x0020_Review" ma:index="37" nillable="true" ma:displayName="Legal Review" ma:default="1" ma:internalName="Legal_x0020_Review">
      <xsd:simpleType>
        <xsd:restriction base="dms:Boolean"/>
      </xsd:simpleType>
    </xsd:element>
    <xsd:element name="Formatted" ma:index="38" nillable="true" ma:displayName="Formatted" ma:default="0" ma:format="Dropdown" ma:internalName="Formatted">
      <xsd:simpleType>
        <xsd:restriction base="dms:Boolean"/>
      </xsd:simpleType>
    </xsd:element>
    <xsd:element name="PDF" ma:index="39" nillable="true" ma:displayName="PDF" ma:default="0" ma:format="Dropdown" ma:internalName="PDF">
      <xsd:simpleType>
        <xsd:restriction base="dms:Boolean"/>
      </xsd:simpleType>
    </xsd:element>
    <xsd:element name="Confidential" ma:index="40" nillable="true" ma:displayName="Confidential" ma:default="0" ma:format="Dropdown" ma:internalName="Confidential">
      <xsd:simpleType>
        <xsd:restriction base="dms:Boolean"/>
      </xsd:simpleType>
    </xsd:element>
    <xsd:element name="RADirectorApproved" ma:index="41" nillable="true" ma:displayName="RA Director Approved" ma:default="0" ma:format="Dropdown" ma:internalName="RADirectorApproved">
      <xsd:simpleType>
        <xsd:restriction base="dms:Boolean"/>
      </xsd:simpleType>
    </xsd:element>
    <xsd:element name="Witness" ma:index="42" nillable="true" ma:displayName="Witness" ma:format="Dropdown" ma:list="UserInfo" ma:SharePointGroup="0" ma:internalName="Witnes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RA" ma:index="43" nillable="true" ma:displayName="RRA" ma:format="Dropdown" ma:internalName="RRA">
      <xsd:simpleType>
        <xsd:restriction base="dms:Choice">
          <xsd:enumeration value="Julie"/>
          <xsd:enumeration value="Cassie"/>
          <xsd:enumeration value="Carla"/>
        </xsd:restriction>
      </xsd:simpleType>
    </xsd:element>
    <xsd:element name="Allmapsinthefolder" ma:index="44" nillable="true" ma:displayName="All maps in the folder" ma:default="0" ma:format="Dropdown" ma:internalName="Allmapsinthefolder">
      <xsd:simpleType>
        <xsd:restriction base="dms:Boolean"/>
      </xsd:simpleType>
    </xsd:element>
    <xsd:element name="MegafileReady" ma:index="45" nillable="true" ma:displayName="Megafile Ready" ma:default="0" ma:format="Dropdown" ma:internalName="MegafileReady">
      <xsd:simpleType>
        <xsd:restriction base="dms:Boolean"/>
      </xsd:simpleType>
    </xsd:element>
    <xsd:element name="ReadyforPrinting" ma:index="46" nillable="true" ma:displayName="Ready for Printing" ma:default="0" ma:format="Dropdown" ma:internalName="ReadyforPrinting">
      <xsd:simpleType>
        <xsd:restriction base="dms:Boolean"/>
      </xsd:simpleType>
    </xsd:element>
    <xsd:element name="PRINTED" ma:index="47" nillable="true" ma:displayName="PRINTED" ma:default="0" ma:format="Dropdown" ma:internalName="PRINTED">
      <xsd:simpleType>
        <xsd:restriction base="dms:Boolean"/>
      </xsd:simpleType>
    </xsd:element>
    <xsd:element name="AcceptedService_x002d_Legal" ma:index="48" nillable="true" ma:displayName="Accepted Service - Legal" ma:default="1" ma:format="Dropdown" ma:internalName="AcceptedService_x002d_Legal">
      <xsd:simpleType>
        <xsd:restriction base="dms:Boolean"/>
      </xsd:simpleType>
    </xsd:element>
    <xsd:element name="MediaServiceObjectDetectorVersions" ma:index="4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5e108a-442b-424d-88d6-fdac133e65d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b991a1-6648-4b90-9385-0647b8402727}" ma:internalName="TaxCatchAll" ma:showField="CatchAllData" ma:web="1f5e108a-442b-424d-88d6-fdac133e65d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A xmlns="7e651a3a-8d05-4ee0-9344-b668032e30e0">
      <UserInfo>
        <DisplayName/>
        <AccountId xsi:nil="true"/>
        <AccountType/>
      </UserInfo>
    </RA>
    <RAContact xmlns="7e651a3a-8d05-4ee0-9344-b668032e30e0">BURKE Kathleen</RAContact>
    <Allmapsinthefolder xmlns="7e651a3a-8d05-4ee0-9344-b668032e30e0">false</Allmapsinthefolder>
    <RRA xmlns="7e651a3a-8d05-4ee0-9344-b668032e30e0" xsi:nil="true"/>
    <DraftReady xmlns="7e651a3a-8d05-4ee0-9344-b668032e30e0" xsi:nil="true"/>
    <DocumentType xmlns="7e651a3a-8d05-4ee0-9344-b668032e30e0">Working Document</DocumentType>
    <Confidential xmlns="7e651a3a-8d05-4ee0-9344-b668032e30e0">false</Confidential>
    <RAApproved xmlns="7e651a3a-8d05-4ee0-9344-b668032e30e0">false</RAApproved>
    <AcceptedService_x002d_Legal xmlns="7e651a3a-8d05-4ee0-9344-b668032e30e0">true</AcceptedService_x002d_Legal>
    <Author0 xmlns="7e651a3a-8d05-4ee0-9344-b668032e30e0">
      <UserInfo>
        <DisplayName/>
        <AccountId xsi:nil="true"/>
        <AccountType/>
      </UserInfo>
    </Author0>
    <ReadyforPrinting xmlns="7e651a3a-8d05-4ee0-9344-b668032e30e0">false</ReadyforPrinting>
    <RADirectorApproved xmlns="7e651a3a-8d05-4ee0-9344-b668032e30e0">false</RADirectorApproved>
    <CaseNumber_x002f_DocketNumber xmlns="7e651a3a-8d05-4ee0-9344-b668032e30e0">EB-2023-0030</CaseNumber_x002f_DocketNumber>
    <Formatted xmlns="7e651a3a-8d05-4ee0-9344-b668032e30e0">false</Formatted>
    <PRINTED xmlns="7e651a3a-8d05-4ee0-9344-b668032e30e0">false</PRINTED>
    <Legal_x0020_Review xmlns="7e651a3a-8d05-4ee0-9344-b668032e30e0">true</Legal_x0020_Review>
    <PDF xmlns="7e651a3a-8d05-4ee0-9344-b668032e30e0">false</PDF>
    <MegafileReady xmlns="7e651a3a-8d05-4ee0-9344-b668032e30e0">false</MegafileReady>
    <TaxCatchAll xmlns="1f5e108a-442b-424d-88d6-fdac133e65d6" xsi:nil="true"/>
    <IssueDate xmlns="7e651a3a-8d05-4ee0-9344-b668032e30e0">2023-08-17T04:00:00+00:00</IssueDate>
    <Applicant xmlns="7e651a3a-8d05-4ee0-9344-b668032e30e0">Hydro One Networks Inc. - HONI</Applicant>
    <WitnessApproved xmlns="7e651a3a-8d05-4ee0-9344-b668032e30e0">false</WitnessApproved>
    <Strategic xmlns="7e651a3a-8d05-4ee0-9344-b668032e30e0">false</Strategic>
    <Witness xmlns="7e651a3a-8d05-4ee0-9344-b668032e30e0">
      <UserInfo>
        <DisplayName/>
        <AccountId xsi:nil="true"/>
        <AccountType/>
      </UserInfo>
    </Witness>
    <Docket xmlns="7e651a3a-8d05-4ee0-9344-b668032e30e0" xsi:nil="true"/>
    <Applicant0 xmlns="7e651a3a-8d05-4ee0-9344-b668032e30e0">
      <Value>Hydro One Networks Inc. - HONI</Value>
    </Applicant0>
    <lcf76f155ced4ddcb4097134ff3c332f xmlns="7e651a3a-8d05-4ee0-9344-b668032e30e0">
      <Terms xmlns="http://schemas.microsoft.com/office/infopath/2007/PartnerControls"/>
    </lcf76f155ced4ddcb4097134ff3c332f>
    <TitleofExhibit xmlns="7e651a3a-8d05-4ee0-9344-b668032e30e0" xsi:nil="true"/>
    <TypeofDocument xmlns="7e651a3a-8d05-4ee0-9344-b668032e30e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53152E-6289-49E8-8CB7-E2F37465A5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651a3a-8d05-4ee0-9344-b668032e30e0"/>
    <ds:schemaRef ds:uri="1f5e108a-442b-424d-88d6-fdac133e65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946A38-2ACF-417E-B496-C06935160453}">
  <ds:schemaRefs>
    <ds:schemaRef ds:uri="http://purl.org/dc/terms/"/>
    <ds:schemaRef ds:uri="http://schemas.microsoft.com/office/2006/documentManagement/types"/>
    <ds:schemaRef ds:uri="7e651a3a-8d05-4ee0-9344-b668032e30e0"/>
    <ds:schemaRef ds:uri="http://schemas.openxmlformats.org/package/2006/metadata/core-properties"/>
    <ds:schemaRef ds:uri="1f5e108a-442b-424d-88d6-fdac133e65d6"/>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C8A3487-0D85-421D-8599-7BDD190EAD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HONI_1595</vt:lpstr>
    </vt:vector>
  </TitlesOfParts>
  <Manager/>
  <Company>Hydro One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SHETH Nikita</dc:creator>
  <cp:keywords/>
  <dc:description/>
  <cp:lastModifiedBy>LEE Julie(Qiu Ling)</cp:lastModifiedBy>
  <cp:revision/>
  <cp:lastPrinted>2023-08-15T13:35:45Z</cp:lastPrinted>
  <dcterms:created xsi:type="dcterms:W3CDTF">2023-07-26T18:57:21Z</dcterms:created>
  <dcterms:modified xsi:type="dcterms:W3CDTF">2023-08-15T13:36:08Z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0x01010062A9886C0063524695E58E529275A6AB</vt:lpwstr>
  </property>
  <property fmtid="{D5CDD505-2E9C-101B-9397-08002B2CF9AE}" pid="3" name="MediaServiceImageTags">
    <vt:lpwstr/>
  </property>
</Properties>
</file>