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8- Janet's Active Cases\EB-2022-0111\Docs from SharePoint - Sept 20_2023\"/>
    </mc:Choice>
  </mc:AlternateContent>
  <xr:revisionPtr revIDLastSave="0" documentId="8_{586EA7B5-5BC1-4984-B7FA-9E9BF11CAD12}" xr6:coauthVersionLast="47" xr6:coauthVersionMax="47" xr10:uidLastSave="{00000000-0000-0000-0000-000000000000}"/>
  <bookViews>
    <workbookView xWindow="2580" yWindow="2580" windowWidth="17280" windowHeight="8964" xr2:uid="{8A824D50-9D5F-4FFB-9BC4-E57C64D5DFE2}"/>
  </bookViews>
  <sheets>
    <sheet name="ED 22 Attachment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 localSheetId="0">#REF!</definedName>
    <definedName name="\a">#REF!</definedName>
    <definedName name="\e" localSheetId="0">'[1]T1 S1.1 (old)'!#REF!</definedName>
    <definedName name="\e">'[1]T1 S1.1 (old)'!#REF!</definedName>
    <definedName name="\i" localSheetId="0">'[1]T1 S1.1 (old)'!#REF!</definedName>
    <definedName name="\i">'[1]T1 S1.1 (old)'!#REF!</definedName>
    <definedName name="\p" localSheetId="0">#REF!</definedName>
    <definedName name="\p">#REF!</definedName>
    <definedName name="\x" localSheetId="0">'[1]T1 S1.1 (old)'!#REF!</definedName>
    <definedName name="\x">'[1]T1 S1.1 (old)'!#REF!</definedName>
    <definedName name="_">#REF!,#REF!,#REF!,#REF!,#REF!,#REF!,#REF!,#REF!,#REF!,#REF!,#REF!,#REF!</definedName>
    <definedName name="______q222" hidden="1">{"Income Statement",#N/A,FALSE,"Stmt of Earnings"}</definedName>
    <definedName name="_____a1">#N/A</definedName>
    <definedName name="_____gen1">#REF!</definedName>
    <definedName name="_____Gen2">#REF!</definedName>
    <definedName name="_____gen3">#REF!</definedName>
    <definedName name="_____Gen4">#REF!</definedName>
    <definedName name="_____Gen5">#REF!</definedName>
    <definedName name="____a1">#N/A</definedName>
    <definedName name="____gen1">#REF!</definedName>
    <definedName name="____Gen2">#REF!</definedName>
    <definedName name="____gen3">#REF!</definedName>
    <definedName name="____Gen4">#REF!</definedName>
    <definedName name="____Gen5">#REF!</definedName>
    <definedName name="____q222" hidden="1">{"Income Statement",#N/A,FALSE,"Stmt of Earnings"}</definedName>
    <definedName name="___a1">#N/A</definedName>
    <definedName name="___gen1">#REF!</definedName>
    <definedName name="___Gen2">#REF!</definedName>
    <definedName name="___gen3">#REF!</definedName>
    <definedName name="___Gen4">#REF!</definedName>
    <definedName name="___Gen5">#REF!</definedName>
    <definedName name="___q222" hidden="1">{"Income Statement",#N/A,FALSE,"Stmt of Earnings"}</definedName>
    <definedName name="__a1">#N/A</definedName>
    <definedName name="__gen1">#REF!</definedName>
    <definedName name="__Gen2">#REF!</definedName>
    <definedName name="__gen3">#REF!</definedName>
    <definedName name="__Gen4">#REF!</definedName>
    <definedName name="__Gen5">#REF!</definedName>
    <definedName name="__IntlFixup" hidden="1">TRUE</definedName>
    <definedName name="__IntlFixupTable" hidden="1">#REF!</definedName>
    <definedName name="__q222" hidden="1">{"Income Statement",#N/A,FALSE,"Stmt of Earnings"}</definedName>
    <definedName name="_1._Capacity">#REF!</definedName>
    <definedName name="_1__123Graph_ACHART_2" hidden="1">[2]Assumptions!#REF!</definedName>
    <definedName name="_12__123Graph_ACHART_2" hidden="1">[3]Assumptions!#REF!</definedName>
    <definedName name="_12_0DebtInputAddressTa">[4]Storage!#REF!</definedName>
    <definedName name="_122_0InputAddressTa">[4]Storage!#REF!</definedName>
    <definedName name="_123_0InputAddressTa">[4]Storage!#REF!</definedName>
    <definedName name="_147_0ProjectionsT">[4]Storage!#REF!</definedName>
    <definedName name="_148_0ProjectionsT">[4]Storage!#REF!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5_0HeadingsAddressTa">[4]Storage!#REF!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8_0InputAddressTa">[4]Storage!#REF!</definedName>
    <definedName name="_1DebtInputAddressTa">[4]Storage!#REF!</definedName>
    <definedName name="_2._BMS_Capital___O_M_Cost_Summary">#REF!</definedName>
    <definedName name="_2__123Graph_ACHART_2" hidden="1">[3]Assumptions!#REF!</definedName>
    <definedName name="_2__123Graph_BCHART_2" hidden="1">[2]Assumptions!#REF!</definedName>
    <definedName name="_21_0ProjectionsT">[4]Storage!#REF!</definedName>
    <definedName name="_24__123Graph_BCHART_2" hidden="1">[3]Assumptions!#REF!</definedName>
    <definedName name="_2HeadingsAddressTa">[4]Storage!#REF!</definedName>
    <definedName name="_3._Pipeline_Injection_Capital___O_M_Cost_Summary">#REF!</definedName>
    <definedName name="_3__123Graph_CCHART_2" hidden="1">[2]Assumptions!#REF!</definedName>
    <definedName name="_36__123Graph_CCHART_2" hidden="1">[3]Assumptions!#REF!</definedName>
    <definedName name="_3InputAddressTa">[4]Storage!#REF!</definedName>
    <definedName name="_4._Feasibility_Results__Service_Fee_and_DCF_ROE">#REF!</definedName>
    <definedName name="_4__123Graph_BCHART_2" hidden="1">[3]Assumptions!#REF!</definedName>
    <definedName name="_4__123Graph_DCHART_2" hidden="1">[2]Assumptions!#REF!</definedName>
    <definedName name="_48__123Graph_DCHART_2" hidden="1">[3]Assumptions!#REF!</definedName>
    <definedName name="_4ProjectionsT">[4]Storage!#REF!</definedName>
    <definedName name="_5._Notes_Comments">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6__123Graph_CCHART_2" hidden="1">[3]Assumptions!#REF!</definedName>
    <definedName name="_72_0DebtInputAddressTa">[4]Storage!#REF!</definedName>
    <definedName name="_73_0DebtInputAddressTa">[4]Storage!#REF!</definedName>
    <definedName name="_8__123Graph_DCHART_2" hidden="1">[3]Assumptions!#REF!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97_0HeadingsAddressTa">[4]Storage!#REF!</definedName>
    <definedName name="_98_0HeadingsAddressTa">[4]Storage!#REF!</definedName>
    <definedName name="_a1">#N/A</definedName>
    <definedName name="_bdm.49BC4A5DFFD345F29A50ED5979A73AE5.edm" hidden="1">#REF!</definedName>
    <definedName name="_doc2">[5]RevProof!$X$2</definedName>
    <definedName name="_doc3">[5]RevProof!$X$3</definedName>
    <definedName name="_Fill" hidden="1">#REF!</definedName>
    <definedName name="_gen1">#REF!</definedName>
    <definedName name="_Gen2">#REF!</definedName>
    <definedName name="_gen3">#REF!</definedName>
    <definedName name="_Gen4">#REF!</definedName>
    <definedName name="_Gen5">#REF!</definedName>
    <definedName name="_Key1" localSheetId="0" hidden="1">#REF!</definedName>
    <definedName name="_Key1" hidden="1">#REF!</definedName>
    <definedName name="_Key1.1" hidden="1">#REF!</definedName>
    <definedName name="_Order1" hidden="1">255</definedName>
    <definedName name="_Order2" hidden="1">255</definedName>
    <definedName name="_q222" hidden="1">{"Income Statement",#N/A,FALSE,"Stmt of Earnings"}</definedName>
    <definedName name="_Regression_Out" hidden="1">#REF!</definedName>
    <definedName name="_Regression_X" hidden="1">#REF!</definedName>
    <definedName name="_Regression_Y" hidden="1">#REF!</definedName>
    <definedName name="_REV1">#REF!</definedName>
    <definedName name="_REV2">#REF!</definedName>
    <definedName name="_REV3">#REF!</definedName>
    <definedName name="_REV4">#REF!</definedName>
    <definedName name="_Sort" localSheetId="0" hidden="1">#REF!</definedName>
    <definedName name="_Sort" hidden="1">#REF!</definedName>
    <definedName name="_Sort1" hidden="1">#REF!</definedName>
    <definedName name="_SW1">#REF!</definedName>
    <definedName name="_SW2">#REF!</definedName>
    <definedName name="_SW3">#REF!</definedName>
    <definedName name="_SW4">#REF!</definedName>
    <definedName name="_Table2_Out" hidden="1">#REF!</definedName>
    <definedName name="aaa" hidden="1">{"Cash Flow Stmt",#N/A,FALSE,"Stmt of Cash Flows"}</definedName>
    <definedName name="abc" hidden="1">{"Cash for Distribution",#N/A,FALSE,"Cash for Distribution"}</definedName>
    <definedName name="ABM_sales_into_Flat">'[6]inputs(other)'!#REF!</definedName>
    <definedName name="Active_Revenue">[7]Scenario!#REF!</definedName>
    <definedName name="Active_Throughput_Volumes_Facility_3">[8]Volumes!$E$19:$AL$19</definedName>
    <definedName name="Active_Throughput_Volumes_Facility_4">[8]Volumes!$E$20:$AL$20</definedName>
    <definedName name="Active_Throughput_Volumes_Facility_5">[8]Volumes!$E$21:$AL$21</definedName>
    <definedName name="Active_Throughput_Volumes_Facility_6">[8]Volumes!$E$22:$AL$22</definedName>
    <definedName name="Active_Throughput_Volumes_Facility_7">[8]Volumes!$E$23:$AL$23</definedName>
    <definedName name="Active_Throughput_Volumes_Liquids_Stabilizer">[8]Volumes!$E$18:$AL$18</definedName>
    <definedName name="ACTUAL_BDG">#REF!</definedName>
    <definedName name="adds">#REF!</definedName>
    <definedName name="Analysis">'[2]Base Year'!$A$1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ntracted_Capacity">'[7]Waterfall &amp; FS'!#REF!</definedName>
    <definedName name="Annual_Contracted_Commodity_ThroughPut">'[7]Waterfall &amp; FS'!#REF!</definedName>
    <definedName name="Annual_Extension_Capacity">'[7]Waterfall &amp; FS'!#REF!</definedName>
    <definedName name="Annual_Merchant_Commodity_ThroughPut">'[7]Waterfall &amp; FS'!#REF!</definedName>
    <definedName name="Annual_OPEX">#REF!</definedName>
    <definedName name="ANTN98">#REF!</definedName>
    <definedName name="AOA_Factor">'[9]AOA factor'!$A$4:$C$17</definedName>
    <definedName name="ap" hidden="1">{"July",#N/A,FALSE,"Jul"}</definedName>
    <definedName name="AR">#REF!</definedName>
    <definedName name="AR_sales">#REF!</definedName>
    <definedName name="ARO_Amortization_Rate">[7]Assumptions!$L$81</definedName>
    <definedName name="Asset_Life">[7]Scenario!$C$51</definedName>
    <definedName name="ATROC_Calculation">[7]Scenario!#REF!</definedName>
    <definedName name="bals" hidden="1">{"Balance Sheet",#N/A,FALSE,"Stmt of Financial Position"}</definedName>
    <definedName name="balsht">#REF!</definedName>
    <definedName name="BaseAD">'[2]Base Year'!$J$74</definedName>
    <definedName name="BaseAP">'[2]Base Year'!$J$86</definedName>
    <definedName name="BaseAR">'[2]Base Year'!$J$66</definedName>
    <definedName name="BaseCash">'[2]Base Year'!$J$64</definedName>
    <definedName name="BaseCD">'[2]Base Year'!$J$55</definedName>
    <definedName name="BaseCE">'[2]Base Year'!$J$111</definedName>
    <definedName name="BaseCM">'[2]Base Year'!$J$88</definedName>
    <definedName name="BaseCOGS">'[2]Base Year'!$J$24</definedName>
    <definedName name="BaseCS">'[2]Base Year'!$J$101</definedName>
    <definedName name="BaseDep">'[2]Base Year'!$J$39</definedName>
    <definedName name="BaseGAExpense">'[2]Base Year'!$J$30</definedName>
    <definedName name="BaseGPE">'[2]Base Year'!$J$73</definedName>
    <definedName name="BaseI">'[2]Base Year'!$J$67</definedName>
    <definedName name="BaseIE">'[2]Base Year'!$J$45</definedName>
    <definedName name="BaseIER">'[2]Base Year'!$J$113</definedName>
    <definedName name="BaseIERL">'[2]Base Year'!$J$114</definedName>
    <definedName name="BaseII">'[2]Base Year'!$J$44</definedName>
    <definedName name="BaseIIR">'[2]Base Year'!$J$112</definedName>
    <definedName name="BaseLTDTerm">'[2]Base Year'!$J$95</definedName>
    <definedName name="BaseLTL">'[2]Base Year'!$J$96</definedName>
    <definedName name="BaseMarketingExpense">'[2]Base Year'!$J$29</definedName>
    <definedName name="BaseMS">'[2]Base Year'!$J$65</definedName>
    <definedName name="BaseOCA">'[2]Base Year'!$J$68</definedName>
    <definedName name="BaseOE1">'[2]Base Year'!$J$31</definedName>
    <definedName name="BaseOE2">'[2]Base Year'!$J$32</definedName>
    <definedName name="BaseOE3">'[2]Base Year'!$J$33</definedName>
    <definedName name="BaseOE4">'[2]Base Year'!$J$34</definedName>
    <definedName name="BaseOI">'[2]Base Year'!$J$43</definedName>
    <definedName name="BaseOLTD">'[2]Base Year'!$J$94</definedName>
    <definedName name="BaseOTA">'[2]Base Year'!$J$77</definedName>
    <definedName name="BaseOTC">'[2]Base Year'!$J$90</definedName>
    <definedName name="BasePD">'[2]Base Year'!$J$54</definedName>
    <definedName name="BasePS">'[2]Base Year'!$J$100</definedName>
    <definedName name="BaseRE">'[2]Base Year'!$J$102</definedName>
    <definedName name="BaseRevenue">'[2]Base Year'!$J$21</definedName>
    <definedName name="BaseRevenueGrowth">'[2]Base Year'!$J$22</definedName>
    <definedName name="BaseSalesExpense">'[2]Base Year'!$J$28</definedName>
    <definedName name="BaseSTD">'[2]Base Year'!$J$87</definedName>
    <definedName name="BasetaxRate">'[2]Base Year'!$J$49</definedName>
    <definedName name="BaseTP">'[2]Base Year'!$J$89</definedName>
    <definedName name="BMS">#REF!</definedName>
    <definedName name="BreakevenAnalysis">[2]Assumptions!$A$1</definedName>
    <definedName name="BSDate">'[2]Base Year'!$J$60</definedName>
    <definedName name="CAP_TAX_RATE">[10]WFeasoParam!$B$6</definedName>
    <definedName name="CAPEX_Timeline">#REF!</definedName>
    <definedName name="CAPEX_Total_Draw_Debt">#REF!</definedName>
    <definedName name="CAPEX_Total_Draw_Equity">#REF!</definedName>
    <definedName name="CAPEX_Total_Draw_Including_IDC">#REF!</definedName>
    <definedName name="Cash">#REF!</definedName>
    <definedName name="cashfull">#REF!</definedName>
    <definedName name="cashprint">#REF!</definedName>
    <definedName name="CatA">#REF!</definedName>
    <definedName name="CatB">#REF!</definedName>
    <definedName name="CBWorkbookPriority" hidden="1">-332621336</definedName>
    <definedName name="CCA_Class_12_Rate">[7]Assumptions!$L$47</definedName>
    <definedName name="CCA_Class_41_Rate">[7]Assumptions!$L$43</definedName>
    <definedName name="CCA_Class_43.2_Rate">[7]Assumptions!$L$41</definedName>
    <definedName name="CCA_Class_43_Rate">[7]Assumptions!$L$42</definedName>
    <definedName name="CCA_Class_49_Rate">[7]Assumptions!$L$44</definedName>
    <definedName name="CCA_Class_50_Rate">[7]Assumptions!$L$48</definedName>
    <definedName name="CCA_Class_7_Rate">[7]Assumptions!$L$46</definedName>
    <definedName name="CCA_Class_8_Rate">[7]Assumptions!$L$45</definedName>
    <definedName name="Cht1_Term">[11]Rebase!$F$182</definedName>
    <definedName name="Cht1_xScale" localSheetId="0">OFFSET([11]Rebase!$I$175,0,1,1,Cht1_Term)</definedName>
    <definedName name="Cht1_xScale">OFFSET([11]Rebase!$I$175,0,1,1,Cht1_Term)</definedName>
    <definedName name="CIQWBGuid" hidden="1">"071005af-204d-4d78-bc09-5dc27a8ff93b"</definedName>
    <definedName name="Close_of_Development">[7]Assumptions!$D$10</definedName>
    <definedName name="Coating">#REF!</definedName>
    <definedName name="ColumnAttributes2">#REF!</definedName>
    <definedName name="ColumnHeadings2">#REF!</definedName>
    <definedName name="Commercial_Service_Factor">'[7]Waterfall &amp; FS'!$E$13:$AL$13</definedName>
    <definedName name="Commodity_Throughput_Case">[7]Scenario!#REF!</definedName>
    <definedName name="Commodity_Throughput_Switch">[7]Scenario!#REF!</definedName>
    <definedName name="compound_period">INDEX({1;2;4;6;12;24;26;52},MATCH('[12]Amor. Sched.'!$D$10,period_names,0))</definedName>
    <definedName name="CONSTRUCTION_1">[10]WFeasoParam!$B$9</definedName>
    <definedName name="Construction_Closing_Balance">#REF!</definedName>
    <definedName name="Construction_Timeline">#REF!</definedName>
    <definedName name="Controlling_Interest_Acquisition_Fee_ENB_Share">[7]Scenario!$C$43</definedName>
    <definedName name="Controlling_Interest_Acquisition_Fee_MI_Share">[7]Scenario!$C$44</definedName>
    <definedName name="Corporate_Tax_Rate">[7]Assumptions!$L$13</definedName>
    <definedName name="curr_mth">#REF!</definedName>
    <definedName name="Data">#REF!</definedName>
    <definedName name="data1" localSheetId="0">OFFSET([11]Rebase!$I$175,[11]Rebase!$F$189,1,1,Cht1_Term)</definedName>
    <definedName name="data1">OFFSET([11]Rebase!$I$175,[11]Rebase!$F$189,1,1,Cht1_Term)</definedName>
    <definedName name="Data2" localSheetId="0">OFFSET([11]Rebase!$I$175,[11]Rebase!$F$190,1,1,Cht1_Term)</definedName>
    <definedName name="Data2">OFFSET([11]Rebase!$I$175,[11]Rebase!$F$190,1,1,Cht1_Term)</definedName>
    <definedName name="_xlnm.Database">'[13]2004 THOROLD'!#REF!</definedName>
    <definedName name="date499">[14]DecisionSchedules!$A$10</definedName>
    <definedName name="ddd" hidden="1">{"Income Statement",#N/A,FALSE,"Stmt of Earnings"}</definedName>
    <definedName name="dddd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ebt_Percent_of_uses_of_funds">[7]Assumptions!$P$12</definedName>
    <definedName name="deducts">#REF!</definedName>
    <definedName name="deferrals">#REF!</definedName>
    <definedName name="deferred_tax">[15]Balsheet!#REF!</definedName>
    <definedName name="Delta">#REF!</definedName>
    <definedName name="Delta2">#REF!</definedName>
    <definedName name="Depreciation">[16]Depreciation!$R$2:$T$219</definedName>
    <definedName name="DepYear">'[2]Base Year'!$J$38</definedName>
    <definedName name="dfdf" hidden="1">{"Income Statement",#N/A,FALSE,"Stmt of Earnings"}</definedName>
    <definedName name="Distribution_Plant">'[17]CapExp &amp; Other Input'!#REF!</definedName>
    <definedName name="Docket2">[18]Tab5Vol!$A$5</definedName>
    <definedName name="Dollar_Units">[11]Scenarios!$F$14</definedName>
    <definedName name="e">#REF!</definedName>
    <definedName name="EBITDA4">'[19]Solar Model'!$N$48</definedName>
    <definedName name="eee" hidden="1">{"Balance Sheet",#N/A,FALSE,"Stmt of Financial Position"}</definedName>
    <definedName name="eeee" hidden="1">{"Balance Sheet",#N/A,FALSE,"Stmt of Financial Position"}</definedName>
    <definedName name="ENB_Cost_of_Debt">[7]Assumptions!$P$27</definedName>
    <definedName name="ENB_Cost_of_Debt_Table">[7]Assumptions!$O$27:$P$33</definedName>
    <definedName name="ENB_share">[20]Summary!$D$30</definedName>
    <definedName name="ENB_Share_of_Cash_and_Earnings">[7]Scenario!$C$15</definedName>
    <definedName name="Enbridge_2012_Estimate_Transition_Cost">[7]Scenario!#REF!</definedName>
    <definedName name="Enbridge_Corp_G_and_A_">[7]Assumptions!$H$67</definedName>
    <definedName name="End_Date">[7]Assumptions!$D$20</definedName>
    <definedName name="End_of_Construction">[7]Assumptions!$D$12</definedName>
    <definedName name="End_of_Contract">[7]Assumptions!$D$27</definedName>
    <definedName name="End_year">[7]Assumptions!$D$19</definedName>
    <definedName name="EV__LASTREFTIME__" hidden="1">42243.4121875</definedName>
    <definedName name="exp" hidden="1">{"Throughput 1996",#N/A,FALSE,"AVG_T1-4";"Revenue 1996",#N/A,FALSE,"AVG_T1-4"}</definedName>
    <definedName name="ext_AcctsPybl">#REF!</definedName>
    <definedName name="ext_TaxesPybl">#REF!</definedName>
    <definedName name="Extender_Capacity_Demand_Fee____Mcf">[7]Scenario!#REF!</definedName>
    <definedName name="Facility_1_Annual_Capacity_Demand_Fee_Escalator">#REF!</definedName>
    <definedName name="Facility_1_Annual_Escalation">#REF!</definedName>
    <definedName name="Facility_1_Annual_Fixed_O_and_M">#REF!</definedName>
    <definedName name="Facility_1_Annual_Fixed_O_and_M_Escalator">#REF!</definedName>
    <definedName name="Facility_1_Annual_Insurance">#REF!</definedName>
    <definedName name="Facility_1_Annual_Insurance_Escalator">#REF!</definedName>
    <definedName name="Facility_1_Annual_Labour">#REF!</definedName>
    <definedName name="Facility_1_Annual_Labour_Escalator">#REF!</definedName>
    <definedName name="Facility_1_Annual_Property_Tax">#REF!</definedName>
    <definedName name="Facility_1_Annual_Property_Tax_Escalator">#REF!</definedName>
    <definedName name="Facility_1_Balance_Close_of_Construction">#REF!</definedName>
    <definedName name="Facility_1_Capacity_Demand_Fee____Mcf">[7]Scenario!#REF!</definedName>
    <definedName name="Facility_1_Capacity_Demand_Fee_Annual_Escalation">#REF!</definedName>
    <definedName name="Facility_1_Capacity_Mcf_per_day">#REF!</definedName>
    <definedName name="Facility_1_Commercial_Operation_Date">#REF!</definedName>
    <definedName name="Facility_1_Commodity_Throughput_Fee_____Mcf">[7]Scenario!#REF!</definedName>
    <definedName name="Facility_1_Escalation_Count">#REF!</definedName>
    <definedName name="Facility_1_Extension_Commodity_Throughput_Fee____Mcf">[7]Scenario!#REF!</definedName>
    <definedName name="Facility_1_G_and_A_Recovery">#REF!</definedName>
    <definedName name="Facility_1_Lateral_Capital_Fee">#REF!</definedName>
    <definedName name="Facility_1_Major_Maintenance_CAPEX">#REF!</definedName>
    <definedName name="Facility_1_Major_Maintenance_CAPEX_Annual_Escalator">#REF!</definedName>
    <definedName name="Facility_1_Major_Maintenance_Expense">#REF!</definedName>
    <definedName name="Facility_1_Major_Maintenance_Expense_Annual_Escalator">#REF!</definedName>
    <definedName name="Facility_1_Opex_Line_Item_1">#REF!</definedName>
    <definedName name="Facility_1_Opex_Line_Item_10">#REF!</definedName>
    <definedName name="Facility_1_Opex_Line_Item_11">#REF!</definedName>
    <definedName name="Facility_1_Opex_Line_Item_12">#REF!</definedName>
    <definedName name="Facility_1_Opex_Line_Item_13">#REF!</definedName>
    <definedName name="Facility_1_Opex_Line_Item_14">#REF!</definedName>
    <definedName name="Facility_1_Opex_Line_Item_15">#REF!</definedName>
    <definedName name="Facility_1_Opex_Line_Item_16">#REF!</definedName>
    <definedName name="Facility_1_Opex_Line_Item_17">#REF!</definedName>
    <definedName name="Facility_1_Opex_Line_Item_18">#REF!</definedName>
    <definedName name="Facility_1_Opex_Line_Item_19">#REF!</definedName>
    <definedName name="Facility_1_Opex_Line_Item_2">#REF!</definedName>
    <definedName name="Facility_1_Opex_Line_Item_20">#REF!</definedName>
    <definedName name="Facility_1_Opex_Line_Item_21">#REF!</definedName>
    <definedName name="Facility_1_Opex_Line_Item_22">#REF!</definedName>
    <definedName name="Facility_1_Opex_Line_Item_23">#REF!</definedName>
    <definedName name="Facility_1_Opex_Line_Item_24">#REF!</definedName>
    <definedName name="Facility_1_Opex_Line_Item_25">#REF!</definedName>
    <definedName name="Facility_1_Opex_Line_Item_26">#REF!</definedName>
    <definedName name="Facility_1_Opex_Line_Item_27">#REF!</definedName>
    <definedName name="Facility_1_Opex_Line_Item_28">#REF!</definedName>
    <definedName name="Facility_1_Opex_Line_Item_29">#REF!</definedName>
    <definedName name="Facility_1_Opex_Line_Item_3">#REF!</definedName>
    <definedName name="Facility_1_Opex_Line_Item_30">#REF!</definedName>
    <definedName name="Facility_1_Opex_Line_Item_31">#REF!</definedName>
    <definedName name="Facility_1_Opex_Line_Item_4">#REF!</definedName>
    <definedName name="Facility_1_Opex_Line_Item_5">#REF!</definedName>
    <definedName name="Facility_1_Opex_Line_Item_6">#REF!</definedName>
    <definedName name="Facility_1_Opex_Line_Item_7">#REF!</definedName>
    <definedName name="Facility_1_Opex_Line_Item_8">#REF!</definedName>
    <definedName name="Facility_1_Opex_Line_Item_9">#REF!</definedName>
    <definedName name="Facility_1_Project_Cost">#REF!</definedName>
    <definedName name="Facility_1_Specific_Direct_Costs">#REF!</definedName>
    <definedName name="Facility_1_Specific_Direct_Costs_Escalator">#REF!</definedName>
    <definedName name="Facility_1_Year_Count">#REF!</definedName>
    <definedName name="Facility_2_Annual_Capacity_Demand_Escalator">'[8]Facility 2'!$D$24</definedName>
    <definedName name="Facility_2_Balance_Close_of_Construction">#REF!</definedName>
    <definedName name="Facility_2_Capacity_bbls_per_day">'[8]Facility 2'!$B$36:$D$41</definedName>
    <definedName name="Facility_2_Opex_Line_Item_1">'[8]Facility 2'!$N$15</definedName>
    <definedName name="Facility_2_Opex_Line_Item_10">'[8]Facility 2'!$N$24</definedName>
    <definedName name="Facility_2_Opex_Line_Item_11">'[8]Facility 2'!$N$25</definedName>
    <definedName name="Facility_2_Opex_Line_Item_12">'[8]Facility 2'!$N$26</definedName>
    <definedName name="Facility_2_Opex_Line_Item_13">'[8]Facility 2'!$N$27</definedName>
    <definedName name="Facility_2_Opex_Line_Item_2">'[8]Facility 2'!$N$16</definedName>
    <definedName name="Facility_2_Opex_Line_Item_3">'[8]Facility 2'!$N$17</definedName>
    <definedName name="Facility_2_Opex_Line_Item_4">'[8]Facility 2'!$N$18</definedName>
    <definedName name="Facility_2_Opex_Line_Item_5">'[8]Facility 2'!$N$19</definedName>
    <definedName name="Facility_2_Opex_Line_Item_6">'[8]Facility 2'!$N$20</definedName>
    <definedName name="Facility_2_Opex_Line_Item_7">'[8]Facility 2'!$N$21</definedName>
    <definedName name="Facility_2_Opex_Line_Item_8">'[8]Facility 2'!$N$22</definedName>
    <definedName name="Facility_2_Opex_Line_Item_9">'[8]Facility 2'!$N$23</definedName>
    <definedName name="Facility_3_Annual_Capacity_Demand_Fee_Escalator">'[8]Facility 3'!$D$24</definedName>
    <definedName name="Facility_3_Balance_Close_of_Construction">#REF!</definedName>
    <definedName name="Facility_3_Capacity_Demand_Fee____Mcf">[7]Scenario!#REF!</definedName>
    <definedName name="Facility_3_Capacity_Mcf_per_day">'[8]Facility 3'!$B$36:$D$41</definedName>
    <definedName name="Facility_3_Commodity_Throughput_Fee____Mcf">[7]Scenario!#REF!</definedName>
    <definedName name="Facility_3_Extension_Commodity_Throughput_Fee____Mcf">[7]Scenario!#REF!</definedName>
    <definedName name="Facility_3_G_and_A_Recovery">'[8]Facility 3'!$D$51</definedName>
    <definedName name="Facility_3_Opex_Line_Item_1">'[8]Facility 3'!$N$15</definedName>
    <definedName name="Facility_3_Opex_Line_Item_10">'[8]Facility 3'!$N$24</definedName>
    <definedName name="Facility_3_Opex_Line_Item_11">'[8]Facility 3'!$N$25</definedName>
    <definedName name="Facility_3_Opex_Line_Item_12">'[8]Facility 3'!$N$26</definedName>
    <definedName name="Facility_3_Opex_Line_Item_13">'[8]Facility 3'!$N$27</definedName>
    <definedName name="Facility_3_Opex_Line_Item_2">'[8]Facility 3'!$N$16</definedName>
    <definedName name="Facility_3_Opex_Line_Item_3">'[8]Facility 3'!$N$17</definedName>
    <definedName name="Facility_3_Opex_Line_Item_4">'[8]Facility 3'!$N$18</definedName>
    <definedName name="Facility_3_Opex_Line_Item_5">'[8]Facility 3'!$N$19</definedName>
    <definedName name="Facility_3_Opex_Line_Item_6">'[8]Facility 3'!$N$20</definedName>
    <definedName name="Facility_3_Opex_Line_Item_7">'[8]Facility 3'!$N$21</definedName>
    <definedName name="Facility_3_Opex_Line_Item_8">'[8]Facility 3'!$N$22</definedName>
    <definedName name="Facility_3_Opex_Line_Item_9">'[8]Facility 3'!$N$23</definedName>
    <definedName name="Facility_3_Year_Count_1">'[8]Facility 3'!$G$56:$AL$56</definedName>
    <definedName name="Facility_4_Balance_Close_of_Construction">#REF!</definedName>
    <definedName name="Facility_4_Capacity_Demand_Fee____Mcf">[7]Scenario!#REF!</definedName>
    <definedName name="Facility_4_Commodity_Throughput_Fee_____Mcf">[7]Scenario!#REF!</definedName>
    <definedName name="Facility_4_Extension_Commodity_Throughput_Fee____Mcf">[7]Scenario!#REF!</definedName>
    <definedName name="Facility_5_Balance_Close_of_Construction">#REF!</definedName>
    <definedName name="Facility_5_Capacity_Demand_Fee____Mcf">[7]Scenario!#REF!</definedName>
    <definedName name="Facility_5_Commodity_Throughput_Fee_____Mcf">[7]Scenario!#REF!</definedName>
    <definedName name="Facility_5_Extension_Commodity_Throughput_Fee____Mcf">[7]Scenario!#REF!</definedName>
    <definedName name="Facility_6_Balance_Close_of_Construction">#REF!</definedName>
    <definedName name="Facility_6_Capacity_Demand_Fee____Mcf">[7]Scenario!#REF!</definedName>
    <definedName name="Facility_6_Commodity_Throughput_Fee_____Mcf">[7]Scenario!#REF!</definedName>
    <definedName name="Facility_6_Extension_Commodity_Throughput_Fee____Mcf">[7]Scenario!#REF!</definedName>
    <definedName name="Facility_7_Balance_Close_of_Construction">#REF!</definedName>
    <definedName name="Facility_7_Capacity_Demand_Fee____Mcf">[7]Scenario!#REF!</definedName>
    <definedName name="Facility_7_Commodity_Throughput_Fee_____Mcf">[7]Scenario!#REF!</definedName>
    <definedName name="Facility_7_Extension_Commodity_Throughput_Fee____Mcf">[7]Scenario!#REF!</definedName>
    <definedName name="Facility_8_Balance_Close_of_Construction">#REF!</definedName>
    <definedName name="Facility_Availability_Factor">[7]Assumptions!#REF!</definedName>
    <definedName name="Facility_Capacity_Mcf_per_day">'[7]Waterfall &amp; FS'!#REF!</definedName>
    <definedName name="FISCAL_MTH">#REF!</definedName>
    <definedName name="Fiscal_Year_End">'[7]Waterfall &amp; FS'!$B$8:$AL$8</definedName>
    <definedName name="five_yr_forecast">#REF!</definedName>
    <definedName name="fpdate">'[12]Amor. Sched.'!$D$8</definedName>
    <definedName name="G_and_A_Recovery">[7]Assumptions!#REF!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[10]WFeasoParam!$B$17</definedName>
    <definedName name="gen1_grp">#REF!</definedName>
    <definedName name="Gen2_grp">#REF!</definedName>
    <definedName name="gen3_grp">#REF!</definedName>
    <definedName name="Gen5_grp">#REF!</definedName>
    <definedName name="gfhg" hidden="1">{#N/A,#N/A,FALSE,"Sheet1"}</definedName>
    <definedName name="GroundCondition">#REF!</definedName>
    <definedName name="h" hidden="1">{"November",#N/A,FALSE,"Nov"}</definedName>
    <definedName name="Half">[7]Assumptions!$D$84</definedName>
    <definedName name="hgjgh" hidden="1">{"Cash for Distribution",#N/A,FALSE,"Cash for Distribution"}</definedName>
    <definedName name="Hundred">[7]Assumptions!$D$85</definedName>
    <definedName name="Inflation_CPI">[7]Assumptions!$C$55:$D$57</definedName>
    <definedName name="Inflation_Labour">[7]Assumptions!$C$61:$D$63</definedName>
    <definedName name="Initial_Common_Equity">[7]Assumptions!$H$24</definedName>
    <definedName name="Initial_Preferred_Equity">[7]Assumptions!$H$23</definedName>
    <definedName name="Injection">#REF!</definedName>
    <definedName name="INPUT">#REF!</definedName>
    <definedName name="Installationtype">#REF!</definedName>
    <definedName name="Intangible_Amortization_Years">[7]Assumptions!$D$45</definedName>
    <definedName name="Intangibles_Amortization_Rate">[7]Assumptions!$L$75</definedName>
    <definedName name="Intial_Debt">[7]Assumptions!$H$25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"06/29/2015 12:54:06"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RR">[11]DCF!$F$802</definedName>
    <definedName name="large.corp.tax">'[21]LCT &amp; Cap Tax'!$A$1:$I$70</definedName>
    <definedName name="LDClookup">'[22]Electric Rates'!$C$6:$H$27</definedName>
    <definedName name="LDClookupRes">#REF!</definedName>
    <definedName name="Liquids_Stabilizer_Commodity_Throughput_Fee_____Bbls">[7]Scenario!#REF!</definedName>
    <definedName name="Liquids_Stabilizer_Demand_Fee____Bbls">[7]Scenario!#REF!</definedName>
    <definedName name="Liquids_Stabilizer_Extension_Commodity_Throughput_Fee_____Bbls">[7]Scenario!#REF!</definedName>
    <definedName name="Live_Scenario">[7]Scenario!$C$10</definedName>
    <definedName name="lklk" hidden="1">{"Cash for Distribution",#N/A,FALSE,"Cash for Distribution"}</definedName>
    <definedName name="loan_amount">'[12]Amor. Sched.'!$D$5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erge">#REF!</definedName>
    <definedName name="Meter_Installations">'[17]CapExp &amp; Other Input'!#REF!</definedName>
    <definedName name="MI_Debt_Percent_of_uses_of_funds">[7]Assumptions!$P$16</definedName>
    <definedName name="MI_Initial_Debt">[7]Assumptions!$H$30</definedName>
    <definedName name="MI_Initial_Equity_Common">[7]Assumptions!$H$29</definedName>
    <definedName name="MI_Initial_Equity_Preferred">[7]Assumptions!$H$28</definedName>
    <definedName name="MI_Percentage_Additional_Equity_Investment_Preferred">[7]Scenario!$C$34</definedName>
    <definedName name="MI_Percentage_Dividends_to_Common_Equity">[7]Scenario!#REF!</definedName>
    <definedName name="MI_Percentage_Dividends_to_Preferred_Equity">[7]Scenario!#REF!</definedName>
    <definedName name="MI_Share_of_Cash_and_Earnings">[7]Scenario!$C$16</definedName>
    <definedName name="mjperm3">[23]conv!$E$14</definedName>
    <definedName name="mmmm" hidden="1">{"Balance Sheet",#N/A,FALSE,"Stmt of Financial Position"}</definedName>
    <definedName name="Models">[16]Depreciation!$N$2:$P$31</definedName>
    <definedName name="month">#REF!</definedName>
    <definedName name="month_desc">#REF!</definedName>
    <definedName name="Month_Table">'[24]LTD Redemp'!$S$9:$T$26</definedName>
    <definedName name="Months_in_Years">[7]Assumptions!$D$36</definedName>
    <definedName name="months_per_period">12/periods_per_year</definedName>
    <definedName name="mth">#REF!</definedName>
    <definedName name="Mth_rate">[25]Vlookup!$A$4:$F$28</definedName>
    <definedName name="MUNI_TAX_RATE">[10]WFeasoParam!$B$5</definedName>
    <definedName name="NameArea">#N/A</definedName>
    <definedName name="Net_Reclaimation_Expense">[7]Assumptions!$L$78</definedName>
    <definedName name="Net_Reclaimation_Expense_XNPV">'[7]Accounting, Finance &amp; Tax'!$D$72</definedName>
    <definedName name="new" hidden="1">{"July",#N/A,FALSE,"Jul"}</definedName>
    <definedName name="nper">term*periods_per_year</definedName>
    <definedName name="NPS">#REF!</definedName>
    <definedName name="NPV">[11]DCF!$F$35</definedName>
    <definedName name="NPV_IND_CUSTOMERS" localSheetId="0">#REF!</definedName>
    <definedName name="NPV_IND_CUSTOMERS">#REF!</definedName>
    <definedName name="Number_of_month">#REF!</definedName>
    <definedName name="O_M_LEAD">[10]WFeasoParam!$B$16</definedName>
    <definedName name="Offset_Intangible_Amortization_Years">[7]Assumptions!$D$46</definedName>
    <definedName name="Offset_Straight_Line_2.86_Percent_Years">[7]Assumptions!$D$42</definedName>
    <definedName name="Offset_Straight_Line_5_Percent_Years">[7]Assumptions!$D$44</definedName>
    <definedName name="Opex_Recovery_Percent_Fee">[7]Assumptions!#REF!</definedName>
    <definedName name="Opex_Sensitivity_Plus_Percent">[7]Scenario!$C$78</definedName>
    <definedName name="Opex_Sensitivity_Switch">[7]Scenario!$C$77</definedName>
    <definedName name="overhaul">#REF!</definedName>
    <definedName name="p" hidden="1">{#N/A,#N/A,TRUE,"Model"}</definedName>
    <definedName name="page26" localSheetId="0">#REF!</definedName>
    <definedName name="page26">#REF!</definedName>
    <definedName name="page27" localSheetId="0">#REF!</definedName>
    <definedName name="page27">#REF!</definedName>
    <definedName name="pager" localSheetId="0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rt.6">#REF!</definedName>
    <definedName name="payment">'[12]Amor. Sched.'!$D$14</definedName>
    <definedName name="Peak">#REF!</definedName>
    <definedName name="Peak2">#REF!</definedName>
    <definedName name="Percentage_Additional_Equity_Investment_Preferred">[7]Scenario!$C$27</definedName>
    <definedName name="Percentage_Dividends_to_Common_Equity">[7]Scenario!#REF!</definedName>
    <definedName name="Percentage_Dividends_to_Preferred_Equity">[7]Scenario!#REF!</definedName>
    <definedName name="period_names">'[12]Amor. Sched.'!$L$5:$L$12</definedName>
    <definedName name="periods_per_year">INDEX({1;2;4;6;12;24;26;52},MATCH('[12]Amor. Sched.'!$D$9,period_names,0))</definedName>
    <definedName name="Phase_7_Extension_Commodity_Throughput_Fee">[7]Scenario!#REF!</definedName>
    <definedName name="PI">[11]DCF!$F$39</definedName>
    <definedName name="pmtType">IF('[12]Amor. Sched.'!$D$11="End of Period",0,1)</definedName>
    <definedName name="Preferred_Equity_Rates_Table">[7]Assumptions!$O$36:$P$41</definedName>
    <definedName name="Primary_Aquistion_Price_Allocated_to_Goodwill">[7]Assumptions!$L$61</definedName>
    <definedName name="Primary_Aquistion_Price_Allocated_to_Intangibles">[7]Assumptions!$L$58</definedName>
    <definedName name="Primary_Aquistion_Price_Allocated_to_Land_Purchase">[7]Assumptions!$L$60</definedName>
    <definedName name="Primary_Aquistion_Price_Allocated_to_PP_E">[7]Assumptions!$L$57</definedName>
    <definedName name="Primary_Aquistion_Price_Eligible_for_CCA">[7]Assumptions!$L$16</definedName>
    <definedName name="Print_1">#REF!</definedName>
    <definedName name="Print_2">#REF!</definedName>
    <definedName name="_xlnm.Print_Area" localSheetId="0">'ED 22 Attachment 1'!$A$1:$P$22</definedName>
    <definedName name="Print_Area_MI" localSheetId="0">'[1]T1 S1.1 (old)'!#REF!</definedName>
    <definedName name="Print_Area_MI">'[1]T1 S1.1 (old)'!#REF!</definedName>
    <definedName name="PRINT1" localSheetId="0">#REF!</definedName>
    <definedName name="PRINT1">#REF!</definedName>
    <definedName name="Print2">#N/A</definedName>
    <definedName name="Print3">#N/A</definedName>
    <definedName name="Print4">#N/A</definedName>
    <definedName name="Print5">#N/A</definedName>
    <definedName name="Print6">#N/A</definedName>
    <definedName name="PrintAP">#N/A</definedName>
    <definedName name="PrintAR">#N/A</definedName>
    <definedName name="Printpref">#N/A</definedName>
    <definedName name="PrintSelection">1</definedName>
    <definedName name="Project_Term">[7]Assumptions!$D$18</definedName>
    <definedName name="ProjectPhase">#REF!</definedName>
    <definedName name="projlife">[11]Scenarios!$F$26</definedName>
    <definedName name="prov.cap.tax">'[21]LCT &amp; Cap Tax'!$J$71:$Q$111</definedName>
    <definedName name="PURCHASE_PRICE">'[26]Cust Info'!$D$32</definedName>
    <definedName name="rate">'[12]Amor. Sched.'!$H$5</definedName>
    <definedName name="ratebase" hidden="1">[3]Assumptions!#REF!</definedName>
    <definedName name="Renewal_into_Flat">'[6]inputs(other)'!#REF!</definedName>
    <definedName name="report_date">#REF!</definedName>
    <definedName name="ReportTitle2">#REF!</definedName>
    <definedName name="Retirement_Obligation_Due_Date">[7]Assumptions!$L$80</definedName>
    <definedName name="Return">'[27]Wacog &amp; UFG'!$H$46</definedName>
    <definedName name="REV">#REF!</definedName>
    <definedName name="Revenue_and_Opex_Inflation_Escalator">'[7]Waterfall &amp; FS'!$H$24:$AL$24</definedName>
    <definedName name="Revision_Date">[7]Assumptions!$D$5</definedName>
    <definedName name="rlh.All." hidden="1">{"highlights",#N/A,FALSE,"Highlights";"cap detail",#N/A,FALSE,"Capital Structure Detail"}</definedName>
    <definedName name="rlh.Capital._.Structure._.Detail." hidden="1">{"cap detail",#N/A,FALSE,"Capital Structure Detail"}</definedName>
    <definedName name="rlh.Highlights." hidden="1">{"highlights",#N/A,FALSE,"Highlights"}</definedName>
    <definedName name="RNGptc">#REF!</definedName>
    <definedName name="Round">#REF!</definedName>
    <definedName name="Round2">#REF!</definedName>
    <definedName name="roundOpt">'[12]Amor. Sched.'!$H$16</definedName>
    <definedName name="RowDetails2">#REF!</definedName>
    <definedName name="S_EBIT1">'[19]Solar Model'!$K$126</definedName>
    <definedName name="S_EBIT2">'[19]Solar Model'!$L$126</definedName>
    <definedName name="S_EBIT3">'[19]Solar Model'!$M$126</definedName>
    <definedName name="S_EBIT4">'[19]Solar Model'!$N$126</definedName>
    <definedName name="S_EBIT5">'[19]Solar Model'!$O$126</definedName>
    <definedName name="S_EBITDA1">'[19]Solar Model'!$K$48</definedName>
    <definedName name="S_EBITDA2">'[19]Solar Model'!$L$48</definedName>
    <definedName name="S_EBITDA3">'[19]Solar Model'!$M$48</definedName>
    <definedName name="S_EBITDA4">'[19]Solar Model'!$N$48</definedName>
    <definedName name="S_EBITDA5">'[19]Solar Model'!$O$48</definedName>
    <definedName name="Scenario">[7]Assumptions!$D$4</definedName>
    <definedName name="ScenarioList">[11]Scenarios!$E$378:$E$390</definedName>
    <definedName name="Scenarios">[7]Scenario!$E$10:$N$10</definedName>
    <definedName name="sch10print">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'[28]Sched7-1-1 '!$D$1:$L$28</definedName>
    <definedName name="sch7_1_2print">'[28]Sched7-1-2'!$D$1:$K$28</definedName>
    <definedName name="sch7_1_3print">'[28]Sched7-1-3'!$D$1:$M$30</definedName>
    <definedName name="sch7_1_4print">'[28]Sched7-1-4'!$D$1:$L$20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8print">#REF!</definedName>
    <definedName name="sch9print">#REF!</definedName>
    <definedName name="SCHEDULE">#REF!</definedName>
    <definedName name="Sdata">#REF!</definedName>
    <definedName name="Sdata2">#REF!</definedName>
    <definedName name="sdghsdghsdgh" hidden="1">{"Balance Sheet",#N/A,FALSE,"Stmt of Financial Position"}</definedName>
    <definedName name="Share">[29]Sheet6!$C$16</definedName>
    <definedName name="srn.First._.Report.2" localSheetId="0" hidden="1">{"Test1",#N/A,FALSE,"Test 1"}</definedName>
    <definedName name="srn.First._.Report.2" hidden="1">{"Test1",#N/A,FALSE,"Test 1"}</definedName>
    <definedName name="SS">#REF!</definedName>
    <definedName name="sss" hidden="1">{"Cash Flow Stmt",#N/A,FALSE,"Stmt of Cash Flows"}</definedName>
    <definedName name="ssss" hidden="1">{"Cash for Distribution",#N/A,FALSE,"Cash for Distribution"}</definedName>
    <definedName name="Stamp_Duty_eligible_for_CCA">[7]Assumptions!#REF!</definedName>
    <definedName name="Start_of_Operations">[7]Assumptions!$D$13</definedName>
    <definedName name="Straight_Line_20_Years">[7]Assumptions!$D$43</definedName>
    <definedName name="Straight_Line_30_Years">[7]Assumptions!$D$41</definedName>
    <definedName name="Straight_Line_5_Percent_Rate">[7]Assumptions!$L$74</definedName>
    <definedName name="Straight_Line_Percent_Rate">[7]Assumptions!$L$73</definedName>
    <definedName name="sub_PSH">#REF!</definedName>
    <definedName name="SW">#REF!</definedName>
    <definedName name="t">#REF!</definedName>
    <definedName name="Table">[2]Introduction!$A$2</definedName>
    <definedName name="TableName">"Dummy"</definedName>
    <definedName name="Task">#REF!</definedName>
    <definedName name="Tax_Deductible_Transaction_Costs_not_on_Capital_Account">'[7]Accounting, Finance &amp; Tax'!#REF!</definedName>
    <definedName name="TAX_RATE">[10]WFeasoParam!$B$4</definedName>
    <definedName name="term">'[12]Amor. Sched.'!$D$7</definedName>
    <definedName name="Terminal_Value_EBITDA_Multiple">[7]Scenario!$C$81</definedName>
    <definedName name="test">'[30]Calendar Data'!$C$7:$C$8</definedName>
    <definedName name="Thousand">[7]Assumptions!$D$86</definedName>
    <definedName name="Time">#REF!</definedName>
    <definedName name="Time2">#REF!</definedName>
    <definedName name="TONNAGE_TOTAL__mt">#REF!</definedName>
    <definedName name="Total_Other_Fees_Due_at_Acquisition">[7]Assumptions!#REF!</definedName>
    <definedName name="Total_Primary_Acquistion_Price">[7]Assumptions!$H$16</definedName>
    <definedName name="Total_Uses_of_Funds">[7]Assumptions!$H$20</definedName>
    <definedName name="Tstat">[31]Extras!$B$9:$C$12</definedName>
    <definedName name="Turbs">[32]Turbines!#REF!</definedName>
    <definedName name="unbuntrans">#REF!</definedName>
    <definedName name="Use_of_Funds_Eligible_for_CCA_Class_12">[7]Assumptions!$L$35</definedName>
    <definedName name="Use_of_Funds_Eligible_for_CCA_Class_41">[7]Assumptions!$L$31</definedName>
    <definedName name="Use_of_Funds_Eligible_for_CCA_Class_43">[7]Assumptions!$L$30</definedName>
    <definedName name="Use_of_Funds_Eligible_for_CCA_Class_43.2">[7]Assumptions!$L$29</definedName>
    <definedName name="Use_of_Funds_Eligible_for_CCA_Class_49">[7]Assumptions!$L$32</definedName>
    <definedName name="Use_of_Funds_Eligible_for_CCA_Class_50">[7]Assumptions!$L$36</definedName>
    <definedName name="Use_of_Funds_Eligible_for_CCA_Class_7">[7]Assumptions!$L$34</definedName>
    <definedName name="Use_of_Funds_Eligible_for_CCA_Class_8">[7]Assumptions!$L$33</definedName>
    <definedName name="USERDATA">#REF!</definedName>
    <definedName name="Utility_Cost">#REF!</definedName>
    <definedName name="Utility_Costs_Annual">#REF!</definedName>
    <definedName name="VerNum">[11]Scenarios!$F$13</definedName>
    <definedName name="viedusite">#REF!</definedName>
    <definedName name="VIRSUM">#REF!</definedName>
    <definedName name="WACC">[10]WFeasoParam!$B$1</definedName>
    <definedName name="Wacog2">'[27]Wacog &amp; UFG'!$H$44</definedName>
    <definedName name="wastewater">[33]balances!$D$40</definedName>
    <definedName name="Working_Capital_Fraction_of_EBITDA">[7]Assumptions!$H$60</definedName>
    <definedName name="Working_Capital_Initial">[7]Assumptions!$H$19</definedName>
    <definedName name="wrn.1996." hidden="1">{"Throughput 1996",#N/A,FALSE,"AVG_T1-4";"Revenue 1996",#N/A,FALSE,"AVG_T1-4"}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ll." hidden="1">{"highlights",#N/A,FALSE,"Highlights";"cap detail",#N/A,FALSE,"Capital Structure Detail"}</definedName>
    <definedName name="wrn.all._.exh._.without._.typicals." localSheetId="0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IBITS." localSheetId="0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NEW._.TYPICALS." localSheetId="0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pr_Hedges." hidden="1">{"April",#N/A,FALSE,"Apr"}</definedName>
    <definedName name="wrn.Assets._.and._.Liabilities." hidden="1">{"assets",#N/A,FALSE,"Balance Sheet";"liabilities",#N/A,FALSE,"Balance Sheet"}</definedName>
    <definedName name="wrn.Aug_Hedges." hidden="1">{"August",#N/A,FALSE,"Aug"}</definedName>
    <definedName name="wrn.Balance._.25._.Yr." hidden="1">{"NEB Rate Base 25 Yr",#N/A,FALSE,"NEB Rate Base-Deprec"}</definedName>
    <definedName name="wrn.Balance._.5._.Yr." hidden="1">{"Balance 5 Yr",#N/A,FALSE,"CDN P-L Balance"}</definedName>
    <definedName name="wrn.Balance._.Sheet." hidden="1">{"Balance Sheet",#N/A,FALSE,"Stmt of Financial Position"}</definedName>
    <definedName name="wrn.Balance._Sheet2." hidden="1">{"Balance Sheet",#N/A,FALSE,"Stmt of Financial Position"}</definedName>
    <definedName name="wrn.BidCo." hidden="1">{#N/A,#N/A,FALSE,"BidCo Assumptions";#N/A,#N/A,FALSE,"Credit Stats";#N/A,#N/A,FALSE,"Bidco Summary";#N/A,#N/A,FALSE,"BIDCO Consolidated"}</definedName>
    <definedName name="wrn.Capital._.Structure._.Detail." hidden="1">{"cap detail",#N/A,FALSE,"Capital Structure Detail"}</definedName>
    <definedName name="wrn.Cash._.Flow._.Stmt." hidden="1">{"Cash Flow Stmt",#N/A,FALSE,"Stmt of Cash Flows"}</definedName>
    <definedName name="wrn.Cash._.for._.Distribution." hidden="1">{"Cash for Distribution",#N/A,FALSE,"Cash for Distribution"}</definedName>
    <definedName name="wrn.Cashflow._.5._.Yr." hidden="1">{"Cashflow 5 Yr",#N/A,FALSE,"CDN P-L Cashflow"}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hidden="1">{"Complete Balance Sheet",#N/A,FALSE,"CDN P-L Balance"}</definedName>
    <definedName name="wrn.Complete._.Cashflow._.Sheet." hidden="1">{"Complete Cashflow",#N/A,FALSE,"CDN P-L Cashflow"}</definedName>
    <definedName name="wrn.Complete._.COS._.Sheet." hidden="1">{"Complete COS Sheet",#N/A,FALSE,"CDN P-L COS"}</definedName>
    <definedName name="wrn.Complete._.Income._.Sheet." hidden="1">{"Complete Income Sheet",#N/A,FALSE,"CDN P-L Income"}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hidden="1">{"Complete Tax Sheet",#N/A,FALSE,"CDN P-L Tax"}</definedName>
    <definedName name="wrn.COS._.25._.Yr." hidden="1">{"COS 25 Yr",#N/A,FALSE,"CDN P-L COS"}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custadds_volumes._1" hidden="1">{"datatable",#N/A,FALSE,"Cust.Adds_Volumes"}</definedName>
    <definedName name="wrn.DCF._.Valuation." hidden="1">{"value box",#N/A,TRUE,"DPL Inc. Fin Statements";"unlevered free cash flows",#N/A,TRUE,"DPL Inc. Fin Statements"}</definedName>
    <definedName name="wrn.Dec_Hedges." hidden="1">{"December",#N/A,FALSE,"Dec"}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Feb_Hedges." hidden="1">{"February",#N/A,FALSE,"Feb"}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hidden="1">{"REVENUE96",#N/A,FALSE,"AVG_T1-4";"THRUPUT96",#N/A,FALSE,"AVG_T1-4"}</definedName>
    <definedName name="wrn.Financials." hidden="1">{#N/A,#N/A,TRUE,"Income Statement";#N/A,#N/A,TRUE,"Balance Sheet";#N/A,#N/A,TRUE,"Cash Flow"}</definedName>
    <definedName name="wrn.First._.Report." localSheetId="0" hidden="1">{"Test1",#N/A,FALSE,"Test 1"}</definedName>
    <definedName name="wrn.First._.Report." hidden="1">{"Test1",#N/A,FALSE,"Test 1"}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AS._.COST._.EXHIBITS." localSheetId="0" hidden="1">{"Exh 4 - P1 Gas Supply",#N/A,FALSE,"T4 S4.1-2";"Exh 4 - P2 Load Balancing",#N/A,FALSE,"T4 S4.1-2"}</definedName>
    <definedName name="wrn.GAS._.COST._.EXHIBITS." hidden="1">{"Exh 4 - P1 Gas Supply",#N/A,FALSE,"T4 S4.1-2";"Exh 4 - P2 Load Balancing",#N/A,FALSE,"T4 S4.1-2"}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0" hidden="1">{#N/A,#N/A,FALSE,"H3 Tab 1"}</definedName>
    <definedName name="wrn.h3T1S1." hidden="1">{#N/A,#N/A,FALSE,"H3 Tab 1"}</definedName>
    <definedName name="wrn.H3T1S2." localSheetId="0" hidden="1">{#N/A,#N/A,FALSE,"H3 Tab 1"}</definedName>
    <definedName name="wrn.H3T1S2." hidden="1">{#N/A,#N/A,FALSE,"H3 Tab 1"}</definedName>
    <definedName name="wrn.H3T2S3." localSheetId="0" hidden="1">{#N/A,#N/A,FALSE,"H3 Tab 2";#N/A,#N/A,FALSE,"H3 Tab 2"}</definedName>
    <definedName name="wrn.H3T2S3." hidden="1">{#N/A,#N/A,FALSE,"H3 Tab 2";#N/A,#N/A,FALSE,"H3 Tab 2"}</definedName>
    <definedName name="wrn.Highlights." hidden="1">{"highlights",#N/A,FALSE,"Highlights"}</definedName>
    <definedName name="wrn.income." hidden="1">{"income",#N/A,FALSE,"income_statement"}</definedName>
    <definedName name="wrn.Income._.5._.Yr." hidden="1">{"Income 5 Yr",#N/A,FALSE,"CDN P-L Income"}</definedName>
    <definedName name="wrn.Income._.Statement." hidden="1">{"Income Statement",#N/A,FALSE,"Stmt of Earnings"}</definedName>
    <definedName name="wrn.income._1" hidden="1">{"income",#N/A,FALSE,"income_statement"}</definedName>
    <definedName name="wrn.input." hidden="1">{#N/A,#N/A,FALSE,"A"}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hidden="1">{"[Cost of Service] COS Inputs Sch 1",#N/A,FALSE,"Cost of Service Model"}</definedName>
    <definedName name="wrn.Inputs._.and._.Results." hidden="1">{"Input Data",#N/A,FALSE,"Input &amp; Results";"Results",#N/A,FALSE,"Input &amp; Results"}</definedName>
    <definedName name="wrn.INTEGRATED" hidden="1">{#N/A,#N/A,FALSE,"Sheet1"}</definedName>
    <definedName name="wrn.INTEGRATEDS." hidden="1">{#N/A,#N/A,FALSE,"Sheet1"}</definedName>
    <definedName name="wrn.INTERMEDIATES." hidden="1">{#N/A,#N/A,FALSE,"Sheet1"}</definedName>
    <definedName name="wrn.Jan_Hedges." hidden="1">{"January",#N/A,FALSE,"Jan"}</definedName>
    <definedName name="wrn.Jul_Hedges." hidden="1">{"July",#N/A,FALSE,"Jul"}</definedName>
    <definedName name="wrn.Jun_Hedges." hidden="1">{"June",#N/A,FALSE,"Jun"}</definedName>
    <definedName name="wrn.juniors" hidden="1">{#N/A,#N/A,FALSE,"Sheet1"}</definedName>
    <definedName name="wrn.JUNIORS." hidden="1">{#N/A,#N/A,FALSE,"Sheet1"}</definedName>
    <definedName name="wrn.JVREPORT." hidden="1">{#N/A,#N/A,FALSE,"202";#N/A,#N/A,FALSE,"203";#N/A,#N/A,FALSE,"204";#N/A,#N/A,FALSE,"205";#N/A,#N/A,FALSE,"205A"}</definedName>
    <definedName name="wrn.Mar_Hedges." hidden="1">{"March",#N/A,FALSE,"Mar"}</definedName>
    <definedName name="wrn.May_Hedges." hidden="1">{"May",#N/A,FALSE,"May"}</definedName>
    <definedName name="wrn.NEB._.Capital._.25._.Yr." hidden="1">{"NEB Capital 25 Yr",#N/A,FALSE,"NEB Rate Base-Deprec"}</definedName>
    <definedName name="wrn.NEB._.Deprec._.25._.Yr." hidden="1">{"NEB Deprec 25 Yr",#N/A,FALSE,"NEB Rate Base-Deprec"}</definedName>
    <definedName name="wrn.NEB._.Rate._.Base._.25._.Yr." hidden="1">{"NEB Rate Base 25 Yr",#N/A,FALSE,"NEB Rate Base-Deprec"}</definedName>
    <definedName name="wrn.NEB._.Revenue._.25._.Yr." hidden="1">{"NEB Revenue 25 Yr",#N/A,FALSE,"NEB Revenue-Toll"}</definedName>
    <definedName name="wrn.NEB._.Tax._.25._.Yr." hidden="1">{#N/A,#N/A,FALSE,"NEB Taxes"}</definedName>
    <definedName name="wrn.NEB._.Toll._.25._.Yr." hidden="1">{"NEB Toll 25 Yr",#N/A,FALSE,"NEB Revenue-Toll"}</definedName>
    <definedName name="wrn.nom." hidden="1">{#N/A,#N/A,FALSE,"Sheet1"}</definedName>
    <definedName name="wrn.NON." hidden="1">{#N/A,#N/A,FALSE,"Sheet1"}</definedName>
    <definedName name="wrn.Nov_Hedges." hidden="1">{"November",#N/A,FALSE,"Nov"}</definedName>
    <definedName name="wrn.Oct_Hedges." hidden="1">{"October",#N/A,FALSE,"Oct"}</definedName>
    <definedName name="wrn.OMreport.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PCC." localSheetId="0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hidden="1">{"INPUTS",#N/A,TRUE,"PCC";"RESULTS1",#N/A,TRUE,"PCC";"RESULTS2",#N/A,TRUE,"PCC"}</definedName>
    <definedName name="wrn.PrintAll." hidden="1">{"PA1",#N/A,TRUE,"BORDMW";"pa2",#N/A,TRUE,"BORDMW";"PA3",#N/A,TRUE,"BORDMW";"PA4",#N/A,TRUE,"BORDMW"}</definedName>
    <definedName name="wrn.Rate._.Base." localSheetId="0" hidden="1">{"Rate Base",#N/A,FALSE,"Sheet1"}</definedName>
    <definedName name="wrn.Rate._.Base." hidden="1">{"Rate Base",#N/A,FALSE,"Sheet1"}</definedName>
    <definedName name="wrn.Reports." hidden="1">{"Summary",#N/A,FALSE,"Data";"Chart",#N/A,FALSE,"Data"}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roof." localSheetId="0" hidden="1">{#N/A,#N/A,FALSE,"RevProof"}</definedName>
    <definedName name="wrn.RevProof." hidden="1">{#N/A,#N/A,FALSE,"RevProof"}</definedName>
    <definedName name="wrn.sales." hidden="1">{"sales",#N/A,FALSE,"Sales";"sales existing",#N/A,FALSE,"Sales";"sales rd1",#N/A,FALSE,"Sales";"sales rd2",#N/A,FALSE,"Sales"}</definedName>
    <definedName name="wrn.SENIORS." hidden="1">{#N/A,#N/A,FALSE,"Sheet1"}</definedName>
    <definedName name="wrn.Sep_Hedges." hidden="1">{"September",#N/A,FALSE,"Sep"}</definedName>
    <definedName name="wrn.SUMMARY.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.2." hidden="1">{#N/A,#N/A,TRUE,"Model"}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Tax._.Sheet._.5._.Yr." hidden="1">{"Tax Calc 5 Yr",#N/A,FALSE,"CDN P-L Tax"}</definedName>
    <definedName name="wrn.THRUPUT95." hidden="1">{"REV95",#N/A,FALSE,"AVG_T1-4";"THRU95",#N/A,FALSE,"AVG_T1-4"}</definedName>
    <definedName name="wrn.THUPUT96." hidden="1">{"REV96",#N/A,FALSE,"AVG_T1-4";"THRU96",#N/A,FALSE,"AVG_T1-4"}</definedName>
    <definedName name="wrn.Wacc." hidden="1">{"Area1",#N/A,FALSE,"OREWACC";"Area2",#N/A,FALSE,"OREWACC"}</definedName>
    <definedName name="wrn.XX." hidden="1">{#N/A,#N/A,FALSE,"337"}</definedName>
    <definedName name="x" hidden="1">{"Balance Sheet",#N/A,FALSE,"Stmt of Financial Position"}</definedName>
    <definedName name="X_Scale" localSheetId="0">[11]Rebase!$J$175:OFFSET([11]Rebase!$J$175,0,Cht1_Term)</definedName>
    <definedName name="X_Scale">[11]Rebase!$J$175:OFFSET([11]Rebase!$J$175,0,Cht1_Term)</definedName>
    <definedName name="xyz" hidden="1">{"Cash Flow Stmt",#N/A,FALSE,"Stmt of Cash Flows"}</definedName>
    <definedName name="Year_Count_Range">'[7]Accounting, Finance &amp; Tax'!$B$10:$AL$10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rList1">[11]Rebase!$K$134:$K$149</definedName>
    <definedName name="YrList2">[11]Rebase!$N$134:$N$149</definedName>
    <definedName name="YrList3">[11]Rebase!$R$134:$R$152</definedName>
    <definedName name="YrList4">[11]Rebase!$U$134:$U$152</definedName>
    <definedName name="ZoomFactor">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J4" i="1" s="1"/>
  <c r="K4" i="1" s="1"/>
  <c r="L4" i="1" s="1"/>
  <c r="M4" i="1" s="1"/>
  <c r="N4" i="1" s="1"/>
  <c r="O4" i="1" s="1"/>
  <c r="E9" i="1" l="1"/>
  <c r="E16" i="1"/>
  <c r="E7" i="1"/>
  <c r="E13" i="1" l="1"/>
  <c r="E10" i="1"/>
  <c r="E8" i="1"/>
  <c r="E14" i="1"/>
  <c r="M15" i="1" l="1"/>
  <c r="M17" i="1" s="1"/>
  <c r="E6" i="1"/>
  <c r="J15" i="1"/>
  <c r="J17" i="1" s="1"/>
  <c r="H15" i="1"/>
  <c r="H17" i="1" s="1"/>
  <c r="L15" i="1"/>
  <c r="L17" i="1" s="1"/>
  <c r="N15" i="1"/>
  <c r="N17" i="1" s="1"/>
  <c r="E5" i="1"/>
  <c r="G15" i="1" l="1"/>
  <c r="G17" i="1" s="1"/>
  <c r="I15" i="1"/>
  <c r="I17" i="1" s="1"/>
  <c r="E11" i="1"/>
  <c r="K15" i="1"/>
  <c r="K17" i="1" s="1"/>
  <c r="O15" i="1"/>
  <c r="O17" i="1" s="1"/>
  <c r="E12" i="1" l="1"/>
  <c r="E15" i="1" s="1"/>
  <c r="E17" i="1" s="1"/>
  <c r="F15" i="1"/>
  <c r="F17" i="1" s="1"/>
</calcChain>
</file>

<file path=xl/sharedStrings.xml><?xml version="1.0" encoding="utf-8"?>
<sst xmlns="http://schemas.openxmlformats.org/spreadsheetml/2006/main" count="16" uniqueCount="16">
  <si>
    <t>Total</t>
  </si>
  <si>
    <t>Table 1 Capital Expenditure</t>
  </si>
  <si>
    <t xml:space="preserve">   Supply Lateral</t>
  </si>
  <si>
    <t xml:space="preserve">   Reinforcement Pipeline</t>
  </si>
  <si>
    <t xml:space="preserve">   Reinforcement Pipeline_Incremental overheads</t>
  </si>
  <si>
    <t xml:space="preserve">   Ancillary Facilities_Regulator Stations</t>
  </si>
  <si>
    <t xml:space="preserve">   Ancillary Facilities_Regulator Stations_Incremental overheads</t>
  </si>
  <si>
    <t xml:space="preserve">   Ancillary Facilities_Distributon Mains</t>
  </si>
  <si>
    <t xml:space="preserve">   Ancillary Facilities_Distributon Mains_Incremental overheads</t>
  </si>
  <si>
    <t xml:space="preserve">   Ancillary Facilities_Customer Services</t>
  </si>
  <si>
    <t xml:space="preserve">   Ancillary Facilities_Customer Services_Incremental overheads</t>
  </si>
  <si>
    <t>Gross Capital Costs</t>
  </si>
  <si>
    <t>NGEP Funding</t>
  </si>
  <si>
    <t xml:space="preserve">Net Capital Costs </t>
  </si>
  <si>
    <t>2021-2025</t>
  </si>
  <si>
    <t>Supply Lateral _Incremental overheads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</si>
</sst>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5" formatCode="&quot;$&quot;#,##0_);\(&quot;$&quot;#,##0\)"/>
    <numFmt numFmtId="43" formatCode="_(* #,##0.00_);_(* \(#,##0.00\);_(* &quot;-&quot;??_);_(@_)"/>
    <numFmt numFmtId="164" formatCode="0_);[Red]\(0\)"/>
    <numFmt numFmtId="165" formatCode="&quot;$&quot;#,##0"/>
    <numFmt numFmtId="166" formatCode="&quot;$&quot;#,##0.00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2" applyFill="1"/>
    <xf numFmtId="165" fontId="4" fillId="2" borderId="4" xfId="3" applyNumberFormat="1" applyFont="1" applyFill="1" applyBorder="1"/>
    <xf numFmtId="165" fontId="2" fillId="2" borderId="0" xfId="2" applyNumberFormat="1" applyFill="1"/>
    <xf numFmtId="165" fontId="3" fillId="2" borderId="6" xfId="3" applyNumberFormat="1" applyFont="1" applyFill="1" applyBorder="1"/>
    <xf numFmtId="165" fontId="4" fillId="2" borderId="7" xfId="3" applyNumberFormat="1" applyFont="1" applyFill="1" applyBorder="1"/>
    <xf numFmtId="0" fontId="5" fillId="2" borderId="9" xfId="2" applyFont="1" applyFill="1" applyBorder="1" applyAlignment="1">
      <alignment horizontal="left" indent="1"/>
    </xf>
    <xf numFmtId="0" fontId="5" fillId="2" borderId="0" xfId="2" applyFont="1" applyFill="1"/>
    <xf numFmtId="0" fontId="2" fillId="2" borderId="8" xfId="2" applyFill="1" applyBorder="1"/>
    <xf numFmtId="0" fontId="5" fillId="2" borderId="6" xfId="3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164" fontId="2" fillId="2" borderId="3" xfId="4" applyNumberFormat="1" applyFill="1" applyBorder="1"/>
    <xf numFmtId="164" fontId="2" fillId="2" borderId="3" xfId="4" applyNumberFormat="1" applyFill="1" applyBorder="1" applyAlignment="1">
      <alignment horizontal="left" indent="1"/>
    </xf>
    <xf numFmtId="164" fontId="2" fillId="2" borderId="5" xfId="4" applyNumberFormat="1" applyFill="1" applyBorder="1"/>
    <xf numFmtId="0" fontId="5" fillId="2" borderId="1" xfId="2" applyFont="1" applyFill="1" applyBorder="1" applyAlignment="1">
      <alignment horizontal="left" indent="1"/>
    </xf>
    <xf numFmtId="165" fontId="4" fillId="2" borderId="6" xfId="3" applyNumberFormat="1" applyFont="1" applyFill="1" applyBorder="1"/>
    <xf numFmtId="165" fontId="4" fillId="2" borderId="2" xfId="3" applyNumberFormat="1" applyFont="1" applyFill="1" applyBorder="1"/>
    <xf numFmtId="5" fontId="4" fillId="2" borderId="6" xfId="3" applyNumberFormat="1" applyFont="1" applyFill="1" applyBorder="1"/>
    <xf numFmtId="5" fontId="4" fillId="2" borderId="2" xfId="3" applyNumberFormat="1" applyFont="1" applyFill="1" applyBorder="1"/>
    <xf numFmtId="167" fontId="2" fillId="2" borderId="0" xfId="1" applyNumberFormat="1" applyFont="1" applyFill="1"/>
    <xf numFmtId="166" fontId="2" fillId="2" borderId="0" xfId="2" applyNumberFormat="1" applyFill="1"/>
    <xf numFmtId="0" fontId="6" fillId="2" borderId="0" xfId="2" applyFont="1" applyFill="1"/>
  </cellXfs>
  <cellStyles count="6">
    <cellStyle name="Comma" xfId="1" builtinId="3"/>
    <cellStyle name="Normal" xfId="0" builtinId="0"/>
    <cellStyle name="Normal 17" xfId="3" xr:uid="{3BE1CB17-CDD1-481A-949E-61B303C76E31}"/>
    <cellStyle name="Normal 2" xfId="2" xr:uid="{A2F50255-EF71-4EFC-94FA-A96CFDA8758E}"/>
    <cellStyle name="Normal 2 3" xfId="4" xr:uid="{4F0692BD-99A8-4415-8E91-D5E0BC56F2D3}"/>
    <cellStyle name="Percent 2" xfId="5" xr:uid="{A8947AF8-A7C6-4A07-B3A1-4D77D547B048}"/>
  </cellStyles>
  <dxfs count="0"/>
  <tableStyles count="1" defaultTableStyle="TableStyleMedium2" defaultPivotStyle="PivotStyleLight16">
    <tableStyle name="Invisible" pivot="0" table="0" count="0" xr9:uid="{8A9BD833-5B76-44AD-9B2F-9FE0D02E663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RDESIGN\EB-2017-0086%20(2018)\QRAM\EB%202018-0249%20Q4\Exhibits\BOARD%20FILING%20EB-0249%20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https://enbridge.sharepoint.com/FINANCE/FINANCIAL%20ASSESSMENT/Customer%20Related/4.%20Community%20Expansion%20LTCs/Running%20List%202020%20February/Testing%20the%20Base%20model%20GA/2020-03-20%20EEM%20Ver%202.70.06CE%20Community%20Expansion%20Template%20for%202020%20OEB%20Applications.xlsm?D3A881BD" TargetMode="External"/><Relationship Id="rId1" Type="http://schemas.openxmlformats.org/officeDocument/2006/relationships/externalLinkPath" Target="file:///\\D3A881BD\2020-03-20%20EEM%20Ver%202.70.06CE%20Community%20Expansion%20Template%20for%202020%20OEB%20Application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ians\Desktop\Investment%20Review\Ad%20Hoc_Walkers\4000%20scfm%20Proforma%20-%20Niagara%20-%20Apr%202017%20(3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Financial%20Reporting\Divisional\2007\njts\CEA61000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isionSchedule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6%20Strategic%20Plan\Combined%20Utility%20LRP\EGD%20LRP\1st%20Iteration\LRP%20Model\Price%20Cap\2006%20LRP%20Balance%20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Special%20Projects/EGNB/EGNB%20Rental%20Analysis/From%20Brian/Copy%20of%202016%20Rental%20Schedule%20B-Official_Enercare%20Agreement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5%20Strategic%20Plan\Combined%20Utility%20LRP\EGD%20LRP\1st%20Iteration\LRP%20Rate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5Vol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neido\AppData\Local\Microsoft\Windows\Temporary%20Internet%20Files\Content.Outlook\U3KPF2KZ\Home%20Solar%20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chars\My%20Documents\bp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Planning\PlanCom\PROJECTS\Goreway\Models\post-BOD\Goreway%20ECON%20Model%2006012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7%20Strategic%20Plan\EGD%20LRP\1st%20Iteration\Unusable%20worksheets%20temp%20fil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ians\AppData\Local\Microsoft\Windows\Temporary%20Internet%20Files\Content.Outlook\ZTO7CKXL\Conv%20Svgs%20PRINCE%20Est%20M1-01%202018040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Economic/ENERGY/Tools/CONVERT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07bud\2007%20Earnings%20Forecasts\Estimates\7+5_07\Analysis\LTD%20Redemption%20on%20Jul%209_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lling%20forecast\0405_RF%20prepaid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sicg\AppData\Local\Microsoft\Windows\Temporary%20Internet%20Files\Content.Outlook\TCOLXQ3K\T-Charge%20Bundled%20Rate%20Analysis-2015%20Q3%20for%20Gordan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cog%20&amp;%20UFG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970SUBS\TEMPLAT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Tank\Analysis%20Top%20Down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Documents%20and%20Settings\kanchars\My%20Documents\bp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Economic/ENERGY/PRICES/NYMEX%20Prices/NYMEX%20July%2025%2020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rketing\Operations\Rental%20Appliances%20Documents\Final\SALES%20TEAM-%20USE%20THESE\EGNB%20Schedules%20Depreciation%20May%201st,%202012%20V2.0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POWERFog\Fogging_Pricing_Rev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ngb\AppData\Local\Temp\Temp1_Model%20Deliver-RD-20110928_FINAL.zip\Model%20Deliver-RD-20110928\UnionGas-SSO-RD-201107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Proof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8%20Strategic%20Plan\Enbridge%20East%20LRP\Iteration%20%231\ESI\energy%20strategy%20ver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bridge.sharepoint.com/Special%20Projects/Ad%20Hoc/Walkers/May%202018/IGRS_ENB_new%20base%20case_V17_Dec%2014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vestment%20Review\Templates\Consolidation%20template%20-%20CDN%20Draft%202015\Consolidation%20Template%20from%20Hold%20Co%20with%20Pref%20Shares%20-%20April%2013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18%20Budget\Model%20X%20-%20Full%20Rebasing%20less%20SRC%20tax_v1\Capital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ed Rates"/>
      <sheetName val="Proposed Rates"/>
      <sheetName val="T1 S1.1 (old)"/>
      <sheetName val="T1 S1.1 (DTS)"/>
      <sheetName val="T1 S1.1T (Not Necessary)"/>
      <sheetName val="T1 S1.2(Old)"/>
      <sheetName val="T1 S1.2 (DTS)"/>
      <sheetName val="T2 S1.1"/>
      <sheetName val="T3 S1.1"/>
      <sheetName val="T3 S1.2"/>
      <sheetName val="T3 S1.3"/>
      <sheetName val="T3 S1.4"/>
      <sheetName val="T4 S1.1-2"/>
      <sheetName val="T4 S1.3"/>
      <sheetName val="T4 S1. p4"/>
      <sheetName val="T5 S1.1"/>
      <sheetName val="T5 S1.2"/>
      <sheetName val="T5 S1.3"/>
      <sheetName val="T5 S1.4"/>
      <sheetName val="T5 S1.5"/>
      <sheetName val="T5 S1.6"/>
      <sheetName val="T5 S1.7"/>
      <sheetName val="T7 S1.1"/>
      <sheetName val="T7 S1.2"/>
      <sheetName val="T7 S1.3"/>
      <sheetName val="T7 S1.4"/>
      <sheetName val="T7 S1.5"/>
      <sheetName val="T7 S1.6"/>
      <sheetName val="T7 S1.7"/>
      <sheetName val="T7 S1.8"/>
      <sheetName val="T7 S1.1 (SRC)"/>
      <sheetName val="T7 S1.2 (SRC)"/>
      <sheetName val="T7 S1.3 (SRC)"/>
      <sheetName val="T7 S1.4 (SRC)"/>
      <sheetName val="T7 S1.5 (SRC)"/>
      <sheetName val="T7 S1.6 (SRC)"/>
      <sheetName val="T7 S1.7 (SRC)"/>
      <sheetName val="T7 S1.8 (SRC)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7">
          <cell r="M17">
            <v>20</v>
          </cell>
        </row>
      </sheetData>
      <sheetData sheetId="9">
        <row r="3">
          <cell r="M3" t="str">
            <v>EB-2018-0168 Q3</v>
          </cell>
        </row>
      </sheetData>
      <sheetData sheetId="10">
        <row r="17">
          <cell r="A17">
            <v>1</v>
          </cell>
        </row>
      </sheetData>
      <sheetData sheetId="11">
        <row r="13">
          <cell r="A13" t="str">
            <v>Item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B1">
            <v>5.91E-2</v>
          </cell>
        </row>
        <row r="4">
          <cell r="B4">
            <v>0.435</v>
          </cell>
        </row>
        <row r="5">
          <cell r="B5">
            <v>6.0000000000000001E-3</v>
          </cell>
        </row>
        <row r="6">
          <cell r="B6">
            <v>6.9823008849557531E-3</v>
          </cell>
        </row>
        <row r="9">
          <cell r="B9">
            <v>3</v>
          </cell>
        </row>
        <row r="16">
          <cell r="B16">
            <v>2.8</v>
          </cell>
        </row>
        <row r="17">
          <cell r="B17">
            <v>5.0999999999999996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Notes"/>
      <sheetName val="Cover"/>
      <sheetName val="Time"/>
      <sheetName val="LIST"/>
      <sheetName val="TV"/>
      <sheetName val="{Check}"/>
      <sheetName val="DiscRate"/>
      <sheetName val="COS"/>
      <sheetName val="Metrics"/>
      <sheetName val="RevReq"/>
      <sheetName val="FinState"/>
      <sheetName val=" BOD"/>
      <sheetName val="Scenarios"/>
      <sheetName val="DCF"/>
      <sheetName val="Rev"/>
      <sheetName val="Ptax"/>
      <sheetName val="Taxes"/>
      <sheetName val="Grant Report - OEB"/>
      <sheetName val="Grant Report - NGGP"/>
      <sheetName val="Full Rev - NPV"/>
      <sheetName val="Full Rev - Undiscounted"/>
      <sheetName val="Rebase"/>
      <sheetName val="Cust Attachments"/>
      <sheetName val="Muni Ptax and ITE Source"/>
      <sheetName val="SES, Muni"/>
      <sheetName val="O&amp;M"/>
      <sheetName val="Capex"/>
      <sheetName val="CapexChoose"/>
      <sheetName val="Sample IDCBook"/>
      <sheetName val=" ISD Factor"/>
      <sheetName val="T9Sch2"/>
      <sheetName val="T9Sch3"/>
      <sheetName val="T9 Schd4_DCF"/>
      <sheetName val="T9S6 Stage3"/>
      <sheetName val="Dash"/>
      <sheetName val="Rev Req-Calgary"/>
      <sheetName val="For Costs Group"/>
    </sheetNames>
    <sheetDataSet>
      <sheetData sheetId="0"/>
      <sheetData sheetId="1"/>
      <sheetData sheetId="2">
        <row r="120">
          <cell r="E120" t="str">
            <v>Mid Period DiscFactor@4.78% Project Year</v>
          </cell>
        </row>
      </sheetData>
      <sheetData sheetId="3"/>
      <sheetData sheetId="4"/>
      <sheetData sheetId="5"/>
      <sheetData sheetId="6">
        <row r="13">
          <cell r="E13">
            <v>0.64</v>
          </cell>
        </row>
      </sheetData>
      <sheetData sheetId="7"/>
      <sheetData sheetId="8"/>
      <sheetData sheetId="9"/>
      <sheetData sheetId="10"/>
      <sheetData sheetId="11"/>
      <sheetData sheetId="12">
        <row r="2">
          <cell r="E2" t="str">
            <v>2020 Community Expansion Template &lt;&lt;Insert Community Name&gt;&gt;</v>
          </cell>
        </row>
        <row r="13">
          <cell r="F13" t="str">
            <v>2.70.06CE</v>
          </cell>
        </row>
        <row r="14">
          <cell r="F14" t="str">
            <v>$ 000's</v>
          </cell>
        </row>
        <row r="26">
          <cell r="F26">
            <v>40</v>
          </cell>
        </row>
        <row r="378">
          <cell r="E378" t="str">
            <v>1. Base Case</v>
          </cell>
        </row>
        <row r="379">
          <cell r="E379" t="str">
            <v>2. DCF PI test</v>
          </cell>
        </row>
        <row r="380">
          <cell r="E380" t="str">
            <v>3. OEB RevReq Under ICM</v>
          </cell>
        </row>
        <row r="381">
          <cell r="E381" t="str">
            <v>4. RevReq NOT ICM</v>
          </cell>
        </row>
        <row r="382">
          <cell r="E382" t="str">
            <v>5. Internal (DCF ROE) approach)</v>
          </cell>
        </row>
        <row r="383">
          <cell r="E383" t="str">
            <v>6. Cap Structure embedded + Debt Cap pass thru 2015-2017</v>
          </cell>
        </row>
        <row r="384">
          <cell r="E384" t="str">
            <v>7. Other 7</v>
          </cell>
        </row>
        <row r="385">
          <cell r="E385" t="str">
            <v>8. Other 8</v>
          </cell>
        </row>
        <row r="386">
          <cell r="E386" t="str">
            <v>9. Other 9</v>
          </cell>
        </row>
        <row r="387">
          <cell r="E387" t="str">
            <v>10. Other 10</v>
          </cell>
        </row>
        <row r="388">
          <cell r="E388" t="str">
            <v>11. Other 11</v>
          </cell>
        </row>
        <row r="389">
          <cell r="E389" t="str">
            <v>12. Other 12</v>
          </cell>
        </row>
        <row r="390">
          <cell r="E390" t="str">
            <v>13. Other 13</v>
          </cell>
        </row>
      </sheetData>
      <sheetData sheetId="13">
        <row r="8">
          <cell r="J8">
            <v>1</v>
          </cell>
        </row>
        <row r="35">
          <cell r="F35">
            <v>0</v>
          </cell>
        </row>
        <row r="39">
          <cell r="F39">
            <v>1.0000000000000004</v>
          </cell>
        </row>
        <row r="802">
          <cell r="F802" t="str">
            <v>None</v>
          </cell>
        </row>
      </sheetData>
      <sheetData sheetId="14"/>
      <sheetData sheetId="15"/>
      <sheetData sheetId="16"/>
      <sheetData sheetId="17"/>
      <sheetData sheetId="18"/>
      <sheetData sheetId="19">
        <row r="340">
          <cell r="F340">
            <v>1E-3</v>
          </cell>
        </row>
      </sheetData>
      <sheetData sheetId="20">
        <row r="395">
          <cell r="J395">
            <v>10250</v>
          </cell>
        </row>
      </sheetData>
      <sheetData sheetId="21">
        <row r="134">
          <cell r="K134">
            <v>2015</v>
          </cell>
          <cell r="N134">
            <v>2013</v>
          </cell>
          <cell r="R134">
            <v>2019</v>
          </cell>
          <cell r="U134">
            <v>2019</v>
          </cell>
        </row>
        <row r="135">
          <cell r="K135">
            <v>2016</v>
          </cell>
          <cell r="N135">
            <v>2024</v>
          </cell>
          <cell r="R135">
            <v>2020</v>
          </cell>
          <cell r="U135">
            <v>2020</v>
          </cell>
        </row>
        <row r="136">
          <cell r="K136">
            <v>2017</v>
          </cell>
          <cell r="N136">
            <v>2030</v>
          </cell>
          <cell r="R136">
            <v>2021</v>
          </cell>
          <cell r="U136">
            <v>2021</v>
          </cell>
        </row>
        <row r="137">
          <cell r="K137">
            <v>2018</v>
          </cell>
          <cell r="N137">
            <v>2036</v>
          </cell>
          <cell r="R137">
            <v>2022</v>
          </cell>
          <cell r="U137">
            <v>2022</v>
          </cell>
        </row>
        <row r="138">
          <cell r="K138">
            <v>2019</v>
          </cell>
          <cell r="N138">
            <v>2042</v>
          </cell>
          <cell r="R138">
            <v>2023</v>
          </cell>
          <cell r="U138">
            <v>2023</v>
          </cell>
        </row>
        <row r="139">
          <cell r="K139">
            <v>2025</v>
          </cell>
          <cell r="N139">
            <v>2048</v>
          </cell>
          <cell r="R139">
            <v>2024</v>
          </cell>
          <cell r="U139">
            <v>2024</v>
          </cell>
        </row>
        <row r="140">
          <cell r="K140">
            <v>2031</v>
          </cell>
          <cell r="N140">
            <v>2054</v>
          </cell>
          <cell r="R140">
            <v>2025</v>
          </cell>
          <cell r="U140">
            <v>2030</v>
          </cell>
        </row>
        <row r="141">
          <cell r="K141">
            <v>2037</v>
          </cell>
          <cell r="N141">
            <v>2060</v>
          </cell>
          <cell r="R141">
            <v>2026</v>
          </cell>
          <cell r="U141">
            <v>2036</v>
          </cell>
        </row>
        <row r="142">
          <cell r="K142">
            <v>2043</v>
          </cell>
          <cell r="N142">
            <v>2066</v>
          </cell>
          <cell r="R142">
            <v>2027</v>
          </cell>
          <cell r="U142">
            <v>2042</v>
          </cell>
        </row>
        <row r="143">
          <cell r="K143">
            <v>2049</v>
          </cell>
          <cell r="N143">
            <v>2072</v>
          </cell>
          <cell r="R143">
            <v>2028</v>
          </cell>
          <cell r="U143">
            <v>2048</v>
          </cell>
        </row>
        <row r="144">
          <cell r="K144">
            <v>2055</v>
          </cell>
          <cell r="N144">
            <v>2078</v>
          </cell>
          <cell r="R144">
            <v>2029</v>
          </cell>
          <cell r="U144">
            <v>2054</v>
          </cell>
        </row>
        <row r="145">
          <cell r="K145">
            <v>2061</v>
          </cell>
          <cell r="N145">
            <v>2084</v>
          </cell>
          <cell r="R145">
            <v>2035</v>
          </cell>
          <cell r="U145">
            <v>2060</v>
          </cell>
        </row>
        <row r="146">
          <cell r="K146">
            <v>2067</v>
          </cell>
          <cell r="N146">
            <v>2090</v>
          </cell>
          <cell r="R146">
            <v>2041</v>
          </cell>
          <cell r="U146">
            <v>2066</v>
          </cell>
        </row>
        <row r="147">
          <cell r="K147">
            <v>2073</v>
          </cell>
          <cell r="N147">
            <v>2096</v>
          </cell>
          <cell r="R147">
            <v>2047</v>
          </cell>
          <cell r="U147">
            <v>2072</v>
          </cell>
        </row>
        <row r="148">
          <cell r="K148">
            <v>2079</v>
          </cell>
          <cell r="N148">
            <v>2102</v>
          </cell>
          <cell r="R148">
            <v>2053</v>
          </cell>
          <cell r="U148">
            <v>2078</v>
          </cell>
        </row>
        <row r="149">
          <cell r="K149">
            <v>2085</v>
          </cell>
          <cell r="N149">
            <v>2108</v>
          </cell>
          <cell r="R149">
            <v>2059</v>
          </cell>
          <cell r="U149">
            <v>2084</v>
          </cell>
        </row>
        <row r="150">
          <cell r="R150">
            <v>2065</v>
          </cell>
          <cell r="U150">
            <v>2090</v>
          </cell>
        </row>
        <row r="151">
          <cell r="R151">
            <v>2071</v>
          </cell>
          <cell r="U151">
            <v>2096</v>
          </cell>
        </row>
        <row r="152">
          <cell r="R152">
            <v>2077</v>
          </cell>
          <cell r="U152">
            <v>2102</v>
          </cell>
        </row>
        <row r="175">
          <cell r="J175">
            <v>1</v>
          </cell>
        </row>
        <row r="182">
          <cell r="F182">
            <v>40</v>
          </cell>
        </row>
        <row r="189">
          <cell r="F189">
            <v>3</v>
          </cell>
        </row>
        <row r="190">
          <cell r="F190">
            <v>2</v>
          </cell>
        </row>
      </sheetData>
      <sheetData sheetId="22">
        <row r="24">
          <cell r="J24">
            <v>41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odel"/>
      <sheetName val="Abbas Updated Model"/>
      <sheetName val="Pro Forma"/>
      <sheetName val="Amor. Sched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>
            <v>20581060.5</v>
          </cell>
          <cell r="H5">
            <v>4.9999999999998934E-3</v>
          </cell>
          <cell r="L5" t="str">
            <v>Annual</v>
          </cell>
        </row>
        <row r="6">
          <cell r="L6" t="str">
            <v>Semi-Annual</v>
          </cell>
        </row>
        <row r="7">
          <cell r="D7">
            <v>20</v>
          </cell>
          <cell r="L7" t="str">
            <v>Quarterly</v>
          </cell>
        </row>
        <row r="8">
          <cell r="D8">
            <v>42740</v>
          </cell>
          <cell r="L8" t="str">
            <v>Bi-Monthly</v>
          </cell>
        </row>
        <row r="9">
          <cell r="D9" t="str">
            <v>Monthly</v>
          </cell>
          <cell r="L9" t="str">
            <v>Monthly</v>
          </cell>
        </row>
        <row r="10">
          <cell r="D10" t="str">
            <v>Monthly</v>
          </cell>
          <cell r="L10" t="str">
            <v>Semi-Monthly</v>
          </cell>
        </row>
        <row r="11">
          <cell r="D11" t="str">
            <v>End of Period</v>
          </cell>
          <cell r="L11" t="str">
            <v>Bi-Weekly</v>
          </cell>
        </row>
        <row r="12">
          <cell r="L12" t="str">
            <v>Weekly</v>
          </cell>
        </row>
        <row r="14">
          <cell r="D14">
            <v>147449.10999999999</v>
          </cell>
        </row>
        <row r="16">
          <cell r="H16" t="b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XA Formula Examples"/>
      <sheetName val="FXA Formula Examples"/>
      <sheetName val="GXSALES Formula Example"/>
      <sheetName val="Income Statement"/>
      <sheetName val="Branch Office"/>
      <sheetName val="Sales Analysis"/>
      <sheetName val="Order Analysis"/>
      <sheetName val="Expanded Report"/>
      <sheetName val="GXECC Source"/>
      <sheetName val="Expanded Report by CC"/>
      <sheetName val="Parms"/>
      <sheetName val="GXE Source"/>
      <sheetName val="Summary Cash Flows"/>
      <sheetName val="Summary"/>
      <sheetName val="2004ForecastSept04"/>
      <sheetName val="Balance Sheet &amp; CashFlow"/>
      <sheetName val="IncStmt"/>
      <sheetName val="NSD&amp;EstateLots"/>
      <sheetName val="ChestnutRidge"/>
      <sheetName val="CapEx"/>
      <sheetName val="IGNORE RT"/>
      <sheetName val="june03 reforecadst"/>
      <sheetName val="NSDM1"/>
      <sheetName val="NSD sales and costs"/>
      <sheetName val="wcdc+nsd"/>
      <sheetName val="depn"/>
      <sheetName val="Block 49"/>
      <sheetName val="Combined Summ 2003-2007"/>
      <sheetName val="WCDC2003-2007"/>
      <sheetName val="depn 2003-2007"/>
      <sheetName val="NSDM1 2003-2007"/>
      <sheetName val="NSDM1 2003-2007 info"/>
      <sheetName val="wcdc+nsd 2003-2007"/>
      <sheetName val="CashFlow"/>
      <sheetName val="RT"/>
      <sheetName val="Forecasted WSI  Capital"/>
      <sheetName val="2004 WSI Summary"/>
      <sheetName val="Cash Flow Summary "/>
      <sheetName val="balance sheet"/>
      <sheetName val="Manpower 2004a"/>
      <sheetName val="Manpower 2004"/>
      <sheetName val="2004 Summary no soil"/>
      <sheetName val="2004 Summary"/>
      <sheetName val="WSI F-A"/>
      <sheetName val="June 03 Reforecast"/>
      <sheetName val="Mgmt(1)"/>
      <sheetName val="Depn (2)"/>
      <sheetName val="June 03 Reforecast (2)"/>
      <sheetName val="2003forecast"/>
      <sheetName val="Glenridge"/>
      <sheetName val="2011 Summary"/>
      <sheetName val="BS"/>
      <sheetName val="TIFFestimatenew"/>
      <sheetName val="DetailCostsoriginal"/>
      <sheetName val="Generationlots"/>
      <sheetName val="Sheet1"/>
      <sheetName val="NSD&amp;EstateLotsfuturerevs"/>
      <sheetName val="CRNewDeal2007"/>
      <sheetName val="DetailCosts"/>
      <sheetName val="Constants"/>
      <sheetName val="BOD"/>
      <sheetName val="Qtr"/>
      <sheetName val="LFG Summary"/>
      <sheetName val="Contracting"/>
      <sheetName val="Abitibi"/>
      <sheetName val="Britannia"/>
      <sheetName val="Powertrail"/>
      <sheetName val="Essex"/>
      <sheetName val="GGUI O &amp; M"/>
      <sheetName val="Gas Sale to GGUI"/>
      <sheetName val="GrossMarginByJob"/>
      <sheetName val="Distribution Control"/>
      <sheetName val="resultsdrilldown"/>
      <sheetName val="updatereconcilesheetSHelley"/>
      <sheetName val="june07"/>
      <sheetName val="mar07"/>
      <sheetName val="sep07"/>
      <sheetName val="decfinal07"/>
      <sheetName val="Q2forecast"/>
      <sheetName val="Q3forecast"/>
      <sheetName val="Q4forecast"/>
      <sheetName val="meetingsummary"/>
      <sheetName val="G&amp;Aexpenses"/>
      <sheetName val="q1"/>
      <sheetName val="q2"/>
      <sheetName val="House&amp;LotSales"/>
      <sheetName val="Welland Mills"/>
      <sheetName val="OutsideWork"/>
      <sheetName val="Gross Margin"/>
      <sheetName val="Land"/>
      <sheetName val="metricsq1R"/>
      <sheetName val="metricsq2"/>
      <sheetName val="q2 (2)"/>
      <sheetName val="Forecast09"/>
      <sheetName val="Forecast10"/>
      <sheetName val="201"/>
      <sheetName val="202"/>
      <sheetName val="202 summary"/>
      <sheetName val="IS"/>
      <sheetName val="CF"/>
      <sheetName val="Budget detail"/>
      <sheetName val="Direct"/>
      <sheetName val="capital"/>
      <sheetName val="Direct Niagara"/>
      <sheetName val="Direct TO"/>
      <sheetName val="G &amp; A"/>
      <sheetName val="Region loan"/>
      <sheetName val="2010 balance sheet"/>
      <sheetName val="2009 balance sheet"/>
      <sheetName val="NB LP"/>
      <sheetName val="Processed"/>
      <sheetName val="Diversion"/>
      <sheetName val="balance sheet summary"/>
      <sheetName val="Mgmt"/>
      <sheetName val="E. LF - Abitibi"/>
      <sheetName val="Trail Road O &amp; M"/>
      <sheetName val="ELF - GGUI O&amp;M"/>
      <sheetName val="Dehydrator"/>
      <sheetName val="Maxium loan combined"/>
      <sheetName val="Maxium loan #1"/>
      <sheetName val="Maxium loan #2"/>
      <sheetName val="Maxium loan #3"/>
      <sheetName val="Maxium loan #4"/>
      <sheetName val="Maxium loan #5"/>
      <sheetName val=" Form"/>
      <sheetName val="Input"/>
      <sheetName val="Cover"/>
      <sheetName val="Scope"/>
      <sheetName val="Nozzle Calc"/>
      <sheetName val="Pricing"/>
      <sheetName val="Turbines"/>
      <sheetName val="Performance"/>
      <sheetName val="Pumps"/>
      <sheetName val="Misc Pump"/>
      <sheetName val="Wire +  PLC"/>
      <sheetName val="GTs"/>
      <sheetName val="2012 Budget"/>
      <sheetName val="Calcs &amp; Backup"/>
      <sheetName val="IMS Summary"/>
      <sheetName val="IMS Summary Only"/>
      <sheetName val="Contracting Summary"/>
      <sheetName val="Organics Summary"/>
      <sheetName val="Compost Summary"/>
      <sheetName val="SalesDirectCosts"/>
      <sheetName val="IMSExpenseBudget-OnLedger"/>
      <sheetName val="RD Budget"/>
      <sheetName val="Compost Budget"/>
      <sheetName val="Grinding Budget"/>
      <sheetName val="Dec 2010 Bal Sheet"/>
      <sheetName val="BOD IMS"/>
      <sheetName val="BOD Contracting"/>
      <sheetName val="SummContracting"/>
      <sheetName val="Contracting Qtr"/>
      <sheetName val="Contracting "/>
      <sheetName val="BOD Organics"/>
      <sheetName val="SummOrganics"/>
      <sheetName val="QtrOrganics"/>
      <sheetName val="BOD Compost"/>
      <sheetName val="SummCompost"/>
      <sheetName val="Qtr Compost"/>
      <sheetName val="Compost"/>
      <sheetName val="Compost Costs"/>
      <sheetName val="BOD Dropoff"/>
      <sheetName val="SummDropoff"/>
      <sheetName val="Qtr Dropoff"/>
      <sheetName val="Dropoff"/>
      <sheetName val="Dropoff Costs"/>
      <sheetName val="BOD Grinding"/>
      <sheetName val="SummGrinding"/>
      <sheetName val="Qtr Grinding"/>
      <sheetName val="Grinding"/>
      <sheetName val="Grinding Costs"/>
      <sheetName val="SummLandcover"/>
      <sheetName val="Land Cover"/>
      <sheetName val="Land Cover Costs"/>
      <sheetName val="TonnesCalc"/>
      <sheetName val="201 Summary"/>
      <sheetName val="Q4 ASP"/>
      <sheetName val="WIHL01"/>
      <sheetName val="EntityHOAdminfee "/>
      <sheetName val="EntityDivAdminfee"/>
      <sheetName val="EntityDivAdminfee (2)"/>
      <sheetName val="EntityActualvsBudget"/>
      <sheetName val="EntityActualvsBudget (2)"/>
      <sheetName val="MgmtHOAdminfee01"/>
      <sheetName val="MgmtIndustDivAdminFee01"/>
      <sheetName val="MgmtEnvironDivAdminFee01"/>
      <sheetName val="MgmtPropDivAdminFee01"/>
      <sheetName val="MgmtaggconDivAdminFee01"/>
      <sheetName val="mGMTActualvsBudget"/>
      <sheetName val="DivAdminfee00"/>
      <sheetName val="MgmtHOadminfee00"/>
      <sheetName val="MgmtIndustDivAdminFee00"/>
      <sheetName val="MgmtEnvironDivAdminFee00"/>
      <sheetName val="1503DD"/>
      <sheetName val="1504DD"/>
      <sheetName val="1505DD"/>
      <sheetName val="1506DD"/>
      <sheetName val="1517DD"/>
      <sheetName val="1547DD"/>
      <sheetName val=" Capital SS"/>
      <sheetName val="Capital Expenditures"/>
      <sheetName val="Disposals"/>
      <sheetName val="NCOWCNote"/>
      <sheetName val="Cash"/>
      <sheetName val="advance"/>
      <sheetName val="Accounts Receivable"/>
      <sheetName val="Fixed Assets"/>
      <sheetName val="Land &amp; Devel Costs"/>
      <sheetName val="Accounts Payable &amp; Accruals"/>
      <sheetName val="HST"/>
      <sheetName val="accruals"/>
      <sheetName val="Intercompany Accounts"/>
      <sheetName val="Prepaid Detail"/>
      <sheetName val="Deposits"/>
      <sheetName val="RT deposit"/>
      <sheetName val="Intercompany Loans"/>
      <sheetName val="Inventory By Unit"/>
      <sheetName val="LTD"/>
      <sheetName val="LC Listing"/>
      <sheetName val="WCDC"/>
      <sheetName val="Deferredliability"/>
      <sheetName val="RT Land Development"/>
      <sheetName val="Lot and House Gross Margin"/>
      <sheetName val="Outside Work &amp; Tot Gross Margin"/>
      <sheetName val="Tax Notes"/>
      <sheetName val="IT Payable"/>
      <sheetName val="Deferred Taxes"/>
      <sheetName val="Write down analysis"/>
      <sheetName val="IMS COMPOST 2011"/>
      <sheetName val="FANote"/>
      <sheetName val="APNote"/>
      <sheetName val="Accounts Payable &amp; Accruals "/>
      <sheetName val="RelatedPartyNote"/>
      <sheetName val="CapExclNote"/>
      <sheetName val="Bank"/>
      <sheetName val="Prepaids"/>
      <sheetName val="Def Revenue"/>
      <sheetName val="WIP"/>
      <sheetName val="Bank Loan"/>
      <sheetName val="GST"/>
      <sheetName val="Tax - M&amp;P Deduction"/>
      <sheetName val="Shareholder Loans Pay"/>
      <sheetName val="1504"/>
      <sheetName val="tax return"/>
      <sheetName val="Groupings for Fin Stmt"/>
      <sheetName val="ADA"/>
      <sheetName val="Inventory"/>
      <sheetName val="Prepaid expenses"/>
      <sheetName val="Accounts Payable"/>
      <sheetName val="Accts Pay Trade"/>
      <sheetName val="Add'l AP"/>
      <sheetName val="Intercompany Summary"/>
      <sheetName val="Depletion-Landfill Dec Final"/>
      <sheetName val="Lease_Unit904900"/>
      <sheetName val="South Assurance Fund"/>
      <sheetName val="Interco Loans Receivable"/>
      <sheetName val="Interco Loans Payable"/>
      <sheetName val="Appropriated Surplus"/>
      <sheetName val="AS"/>
      <sheetName val="Def Tax due to rate change"/>
      <sheetName val="Deferred Taxes "/>
      <sheetName val="IT Under review 2004 prior"/>
      <sheetName val="IT Payable   - OLD"/>
      <sheetName val="CAT lease"/>
      <sheetName val="Lease_Unit653"/>
      <sheetName val="tax"/>
      <sheetName val="Note 3-Capital Assets"/>
      <sheetName val="Grouping fin stmt"/>
      <sheetName val="US.FX Adjustment Dec 31 Final"/>
      <sheetName val="AR"/>
      <sheetName val="Addl AP"/>
      <sheetName val="pst"/>
      <sheetName val="Interco Loans Pay"/>
      <sheetName val="Futuretax"/>
      <sheetName val="Inventory MASTERLIST"/>
      <sheetName val="Inventory Valuation Increase "/>
      <sheetName val="BDL"/>
      <sheetName val="Ford Credit Loan"/>
      <sheetName val="Processed(notusednow)"/>
      <sheetName val="Admin Expenses(notsued)"/>
      <sheetName val="NB LP (2)"/>
      <sheetName val="gboyd"/>
      <sheetName val="Sheet3"/>
      <sheetName val="NBLP hydro 2011"/>
      <sheetName val="Sheet4"/>
      <sheetName val="Sheet5"/>
      <sheetName val="Sheet2"/>
      <sheetName val="meeting summary"/>
      <sheetName val="2004 THOROLD"/>
      <sheetName val="April Hydro Bill"/>
      <sheetName val="May Hydro Bill"/>
      <sheetName val="Template"/>
      <sheetName val="1503.B"/>
      <sheetName val="1503"/>
      <sheetName val="1505"/>
      <sheetName val="1506"/>
      <sheetName val="1507"/>
      <sheetName val="Capital SS"/>
      <sheetName val="1516"/>
      <sheetName val="1517"/>
      <sheetName val="1518"/>
      <sheetName val="1519"/>
      <sheetName val="1535"/>
      <sheetName val="1546"/>
      <sheetName val="1547"/>
      <sheetName val="1548"/>
      <sheetName val="reconcile"/>
      <sheetName val="valuation"/>
      <sheetName val="Formula"/>
      <sheetName val="Duntroon Reallocation Costs"/>
      <sheetName val="Expansion Lands"/>
      <sheetName val="Asph Plant"/>
      <sheetName val="Back Up #20501-13-04"/>
      <sheetName val="GGUI"/>
      <sheetName val="IGRS"/>
      <sheetName val="WIHL"/>
      <sheetName val="NBC"/>
      <sheetName val="WSI SS"/>
      <sheetName val="NWS SS"/>
      <sheetName val="NJE  SS"/>
      <sheetName val="NJTS  SS"/>
      <sheetName val="NJC"/>
      <sheetName val="MGI"/>
      <sheetName val="IMS"/>
      <sheetName val="WBQ"/>
      <sheetName val="WBA"/>
      <sheetName val="VQ"/>
      <sheetName val="RQ"/>
      <sheetName val="NJE"/>
      <sheetName val="WSI"/>
      <sheetName val="NJTS"/>
      <sheetName val="NWS"/>
      <sheetName val="GAC"/>
      <sheetName val="Capital-Niagara Expansion"/>
      <sheetName val="2005 by product gp"/>
      <sheetName val="2005 by product gp (2)"/>
      <sheetName val="May 05 (2)"/>
      <sheetName val="multiceras"/>
      <sheetName val="January05"/>
      <sheetName val="January05 actual"/>
      <sheetName val="variance analysis"/>
      <sheetName val="GM Jan 05"/>
      <sheetName val="February05 "/>
      <sheetName val="February05 actual"/>
      <sheetName val="GM Feb 05"/>
      <sheetName val="Mar05"/>
      <sheetName val="Mar05 actual"/>
      <sheetName val="GM Mar 05 "/>
      <sheetName val="GM YTD"/>
      <sheetName val="apr 05 "/>
      <sheetName val="apr 05 actual"/>
      <sheetName val="GM Apr 05 "/>
      <sheetName val="May 05"/>
      <sheetName val="May 05 actual"/>
      <sheetName val="june 05"/>
      <sheetName val="june 05 actual"/>
      <sheetName val="ytd june 05"/>
      <sheetName val="july 05"/>
      <sheetName val="july 05 actual"/>
      <sheetName val="what if, new pricing"/>
      <sheetName val="August 05"/>
      <sheetName val="August 05  actual"/>
      <sheetName val="Sept 05"/>
      <sheetName val="Sept 05 - actual"/>
      <sheetName val="Oct 05"/>
      <sheetName val="GMOCT 05"/>
      <sheetName val="526527530"/>
      <sheetName val="Nov 05"/>
      <sheetName val="Dec 05"/>
      <sheetName val="January"/>
      <sheetName val="February"/>
      <sheetName val="March"/>
      <sheetName val="summary info"/>
      <sheetName val="summary info (2)"/>
      <sheetName val="April"/>
      <sheetName val="May"/>
      <sheetName val="June"/>
      <sheetName val="YTD June"/>
      <sheetName val="July"/>
      <sheetName val="August"/>
      <sheetName val="September"/>
      <sheetName val="GM Analysis"/>
      <sheetName val="resort"/>
      <sheetName val="October"/>
      <sheetName val="November"/>
      <sheetName val="December"/>
      <sheetName val="YTD "/>
      <sheetName val="Januaryactual05 (2)"/>
      <sheetName val="GM  OCt"/>
      <sheetName val="Int paid note"/>
      <sheetName val="ERC"/>
      <sheetName val="Prepaid Ins"/>
      <sheetName val="Investment"/>
      <sheetName val="Loan Receivable"/>
      <sheetName val="add'l Accts Pay"/>
      <sheetName val="InterCo Accts"/>
      <sheetName val="Maxium Loans"/>
      <sheetName val="Maxium Detail"/>
      <sheetName val="Deferred Tax"/>
      <sheetName val="mgmt fee"/>
      <sheetName val="ST Investment"/>
      <sheetName val="East Quarry"/>
      <sheetName val="CommitmentNote"/>
      <sheetName val="OCA"/>
      <sheetName val="Intercompany Accounts "/>
      <sheetName val="Related Party"/>
      <sheetName val="Long Term Debt"/>
      <sheetName val="RelatedParty"/>
      <sheetName val="CapAssetNote"/>
      <sheetName val="YEJobSummary"/>
      <sheetName val="YEJOBSUM - Appn"/>
      <sheetName val="Misc AR"/>
      <sheetName val="Tender Deposits"/>
      <sheetName val="Work in Progress "/>
      <sheetName val="Investments &amp; Advances"/>
      <sheetName val="PST Payable"/>
      <sheetName val="GST Payable"/>
      <sheetName val="BS detail"/>
      <sheetName val="IS detail"/>
      <sheetName val="11.1505"/>
      <sheetName val="11.1507"/>
      <sheetName val="11.1516"/>
      <sheetName val="WBA-Disposal"/>
      <sheetName val="WBA Capital Expenditures"/>
      <sheetName val="WBQ Reconcile"/>
      <sheetName val="11 1507"/>
      <sheetName val="FA Unit Det"/>
      <sheetName val="FA Unit"/>
      <sheetName val="Disposals (2)"/>
      <sheetName val="Disposals (3)"/>
      <sheetName val="RQ Detail"/>
      <sheetName val="Detail"/>
      <sheetName val="Labour Sum"/>
      <sheetName val="Labour Detail"/>
      <sheetName val="Maxium Loan"/>
      <sheetName val="labourmetricsq4NEW"/>
      <sheetName val="g&amp;a's (2)"/>
      <sheetName val="acpurch"/>
      <sheetName val="g&amp;a's"/>
      <sheetName val="jan"/>
      <sheetName val="feb"/>
      <sheetName val="mar"/>
      <sheetName val="apr"/>
      <sheetName val="aug"/>
      <sheetName val="sept"/>
      <sheetName val="oct"/>
      <sheetName val="nov"/>
      <sheetName val="dec"/>
      <sheetName val="q1metricslabour"/>
      <sheetName val="metricsq1"/>
      <sheetName val="metricsq3"/>
      <sheetName val="janinventadjust"/>
      <sheetName val="febinventadjust"/>
      <sheetName val="MARinventadjust"/>
      <sheetName val="aprinventadjust"/>
      <sheetName val="mayinventadjust"/>
      <sheetName val="juneinventadjust"/>
      <sheetName val="julyinventadjust"/>
      <sheetName val="auginventadjust"/>
      <sheetName val="sepinventadjust"/>
      <sheetName val="octinventadjust"/>
      <sheetName val="novinventadjust"/>
      <sheetName val="Unall Equip jan"/>
      <sheetName val="Unall Equip feb"/>
      <sheetName val="Unall Equip mar"/>
      <sheetName val="Unall Equip apr"/>
      <sheetName val="Unall Equip may"/>
      <sheetName val="Unall Equip june"/>
      <sheetName val="Unall Equip july"/>
      <sheetName val="Unall Equip aug"/>
      <sheetName val="Unall Equip sept"/>
      <sheetName val="Unall Equip oct"/>
      <sheetName val="Unall Equip nov"/>
      <sheetName val="Unall Equip dec"/>
      <sheetName val="Const Dir Costs jan"/>
      <sheetName val="Const Dir Costs feb"/>
      <sheetName val="Const Dir Costs mar"/>
      <sheetName val="Const Dir Costs apr"/>
      <sheetName val="Const Dir Costs may"/>
      <sheetName val="Const Dir Costs june"/>
      <sheetName val="Const Dir Costs july"/>
      <sheetName val="Const Dir Costs aug"/>
      <sheetName val="Const Dir Costs sept"/>
      <sheetName val="Const Dir Costs oct"/>
      <sheetName val="Const Dir Costs nov"/>
      <sheetName val="Const Dir Costs dec"/>
      <sheetName val="PSTownuse"/>
      <sheetName val="octinventadjustnov"/>
      <sheetName val="Aggregates"/>
      <sheetName val="Niagara"/>
      <sheetName val="SC"/>
      <sheetName val="Simcoe"/>
      <sheetName val="DQ"/>
      <sheetName val="EP"/>
      <sheetName val="SQ"/>
      <sheetName val="Other"/>
      <sheetName val="Asphalt"/>
      <sheetName val="BS 2011"/>
      <sheetName val="DivAlloc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nventory2"/>
      <sheetName val="journalsheetallsites"/>
      <sheetName val="metricsq4"/>
      <sheetName val="wbqlabourmetrics"/>
      <sheetName val="vqlabourmetrics"/>
      <sheetName val="rqlabourmetrics"/>
      <sheetName val="wbqproof"/>
      <sheetName val="rqproof"/>
      <sheetName val="vqproof"/>
      <sheetName val="2010yearend"/>
      <sheetName val="adminexpensesniagara"/>
      <sheetName val="divisionaladminexpenses"/>
      <sheetName val="G&amp;A2008"/>
      <sheetName val="GMAnalmayperJDEmar"/>
      <sheetName val="Unallocequipjan"/>
      <sheetName val="volumejan11"/>
      <sheetName val="Jobdetails"/>
      <sheetName val="SSGMAnalysis"/>
      <sheetName val="Unallocequipfeb"/>
      <sheetName val="volumefeb11"/>
      <sheetName val="Compatibility Report"/>
      <sheetName val="Unallocequipmar"/>
      <sheetName val="Unallocequipapr"/>
      <sheetName val="volumeapr11"/>
      <sheetName val="Unallocequipmay"/>
      <sheetName val="volumemay11"/>
      <sheetName val="Unallocequipjune"/>
      <sheetName val="volumejune11"/>
      <sheetName val="Unallocequipjuly"/>
      <sheetName val="volumejuly11"/>
      <sheetName val="Unallocequipaug"/>
      <sheetName val="volumeaug11"/>
      <sheetName val="Unallocequipsep"/>
      <sheetName val="volumesept11"/>
      <sheetName val="Unallocequipoct"/>
      <sheetName val="volumeoct11"/>
      <sheetName val="communications"/>
      <sheetName val="salaries"/>
      <sheetName val="vehicle expenses"/>
      <sheetName val="ADMINDEPREC "/>
      <sheetName val="costs&amp;g&amp;a"/>
      <sheetName val="jandG&amp;A"/>
      <sheetName val="febG&amp;A"/>
      <sheetName val="marG&amp;A"/>
      <sheetName val="aprG&amp;A"/>
      <sheetName val="mayG&amp;A"/>
      <sheetName val="juneG&amp;A"/>
      <sheetName val="julyG&amp;A"/>
      <sheetName val="augG&amp;A"/>
      <sheetName val="sepG&amp;A"/>
      <sheetName val="octG&amp;A"/>
      <sheetName val="novG&amp;A"/>
      <sheetName val="decG&amp;A"/>
      <sheetName val="Shop"/>
      <sheetName val="septG&amp;A "/>
      <sheetName val="admin fee"/>
      <sheetName val="mgmt2011"/>
      <sheetName val="Capital Summary revised"/>
      <sheetName val="monthlyrevallocation"/>
      <sheetName val="Monthlysales3yravg"/>
      <sheetName val="G&amp;ABoth2011"/>
      <sheetName val="G&amp;AHM2011"/>
      <sheetName val="G&amp;AEMUL2011"/>
      <sheetName val="mgmt2010 old"/>
      <sheetName val="equipcost"/>
      <sheetName val="foremen"/>
      <sheetName val="Capital Summary"/>
      <sheetName val="g&amp;adifferences"/>
      <sheetName val="Direct Costs"/>
      <sheetName val="Cashflownote"/>
      <sheetName val="futuretax1"/>
      <sheetName val="futuretax2"/>
      <sheetName val="inc10"/>
      <sheetName val="inc09"/>
      <sheetName val="Misc. AR detail"/>
      <sheetName val="Loans Receivable"/>
      <sheetName val="Invent CostDonotuse"/>
      <sheetName val="Invent Cost dontuse2009"/>
      <sheetName val="edgarinventdetail"/>
      <sheetName val="Invent Cost"/>
      <sheetName val="fuelmaintinvent"/>
      <sheetName val="Prepaid"/>
      <sheetName val="Depositassets"/>
      <sheetName val="Fixed Assets "/>
      <sheetName val="Fixed Assets  (2)"/>
      <sheetName val="Truckers AP"/>
      <sheetName val="HST Payable"/>
      <sheetName val="HST Dec late"/>
      <sheetName val="Rehabsummary"/>
      <sheetName val="Rehab2"/>
      <sheetName val="Rehab1"/>
      <sheetName val="Debt Repay"/>
      <sheetName val="Assetsheldforsale"/>
      <sheetName val="IT Pay"/>
      <sheetName val="Debt&amp;Receiv address"/>
      <sheetName val="inc98"/>
      <sheetName val="inc99"/>
      <sheetName val="inc00"/>
      <sheetName val="inc01"/>
      <sheetName val="inc02"/>
      <sheetName val="inc03"/>
      <sheetName val="inc04"/>
      <sheetName val="inc05"/>
      <sheetName val="inc06"/>
      <sheetName val="inc07"/>
      <sheetName val="inc08"/>
      <sheetName val="PQA Fixed Assets"/>
      <sheetName val="pqadebtdeferral"/>
      <sheetName val="pqa letter"/>
      <sheetName val="PQA"/>
      <sheetName val="PQAOtherequipment"/>
      <sheetName val="pqa CC170only"/>
      <sheetName val="pqaNJConly"/>
      <sheetName val="pqa CC170&amp;NJC only"/>
      <sheetName val="aggresources"/>
      <sheetName val="aggresources (2)"/>
      <sheetName val="Writedowns2004"/>
      <sheetName val="aggresources 2004 FInal"/>
      <sheetName val="aggresources 2004"/>
      <sheetName val="m&amp;pwages"/>
      <sheetName val="Duntroon"/>
      <sheetName val="Duntroon New"/>
      <sheetName val="Duntroon Sum"/>
      <sheetName val="Duntroon Detail"/>
      <sheetName val="Severn"/>
      <sheetName val="Severn Sum"/>
      <sheetName val="Severn Detail"/>
      <sheetName val="Edgartztest"/>
      <sheetName val="Edgar"/>
      <sheetName val="Edgar New"/>
      <sheetName val="Edgar Sum"/>
      <sheetName val="Edgar Detail"/>
      <sheetName val="GAC Inventory"/>
      <sheetName val="SQ Gran A"/>
      <sheetName val="ARO"/>
      <sheetName val="Rehab"/>
      <sheetName val="Rehab detail"/>
      <sheetName val="Rehab plan"/>
      <sheetName val="journalentry"/>
      <sheetName val="liabilitycomparisonperrevenue"/>
      <sheetName val="Budgeted revenues"/>
      <sheetName val="Genliabpremium"/>
      <sheetName val="InsurAlloc2011"/>
      <sheetName val="Eqeuipproppremium"/>
      <sheetName val="HKMBplatedvehicles"/>
      <sheetName val="grplatedvehicles"/>
      <sheetName val="InsurAllocRev 08 (3)"/>
      <sheetName val="1504.H"/>
      <sheetName val="1504.L"/>
      <sheetName val="1505.H"/>
      <sheetName val="1505.L"/>
      <sheetName val="1600"/>
      <sheetName val="Disposals &amp; Transfers Out"/>
      <sheetName val="Niagara Expansion"/>
      <sheetName val="P.V.P."/>
      <sheetName val="BudgetNotes"/>
      <sheetName val="2005 Summary"/>
      <sheetName val="ChestnutCosts"/>
      <sheetName val="Budget Worksheet 2004"/>
      <sheetName val="IGNORE Budget2005-2007"/>
      <sheetName val="Glenridge Final Region Scenario"/>
      <sheetName val="Old "/>
      <sheetName val="2004 IGRS Summary"/>
      <sheetName val="IGRS Forecasted Capital"/>
      <sheetName val="IT recoverable"/>
      <sheetName val="DT"/>
      <sheetName val="Dec 09"/>
      <sheetName val="Jan 10"/>
      <sheetName val="Feb 10"/>
      <sheetName val="Mar 10"/>
      <sheetName val="Apr 10"/>
      <sheetName val="May 10"/>
      <sheetName val="Jun 10"/>
      <sheetName val="Jul 10"/>
      <sheetName val="Aug 10"/>
      <sheetName val="Scenario 1"/>
      <sheetName val="Scenario 2"/>
      <sheetName val="Scenario 3"/>
      <sheetName val="Scenario 4"/>
      <sheetName val="Inventory Reconciliation"/>
      <sheetName val="ACinventory"/>
      <sheetName val="Coldpatch"/>
      <sheetName val="aggregaterecycleinventory"/>
      <sheetName val="RAPRecycleinventory"/>
      <sheetName val="Maint Inventory"/>
      <sheetName val="Addn AP"/>
      <sheetName val="AP"/>
      <sheetName val="MortRapp"/>
      <sheetName val="Interco Loans"/>
      <sheetName val="asset retirement"/>
      <sheetName val="Rehab Bridge only"/>
      <sheetName val="Rehab asset"/>
      <sheetName val="Rehabdetail"/>
      <sheetName val="ARObridgeinfo"/>
      <sheetName val="naturalgas2011"/>
      <sheetName val="Cashflow note"/>
      <sheetName val="Groupings For Fin Stmts"/>
      <sheetName val="Allowance For Doubtful Accounts"/>
      <sheetName val="Inventory (2)"/>
      <sheetName val="Coldpatchinventory"/>
      <sheetName val="Supplies Inventory"/>
      <sheetName val="Recycleinventory"/>
      <sheetName val="L Term Debt"/>
      <sheetName val="Interco Loan Pay"/>
      <sheetName val="assetliability"/>
      <sheetName val="Rehab SC"/>
      <sheetName val="Rehab Bridges Only"/>
      <sheetName val="M&amp;P Labour"/>
      <sheetName val="vineyard"/>
      <sheetName val="VQ_WP11"/>
      <sheetName val="FuturetaxNEW"/>
      <sheetName val="m&amp;pwages11"/>
      <sheetName val="m&amp;pwagesgac11"/>
      <sheetName val="Recycleaggreate"/>
      <sheetName val="Recd Not Vouched"/>
      <sheetName val="Dec late HST"/>
      <sheetName val="WIHL Loan"/>
      <sheetName val="assetretirement"/>
      <sheetName val="RQ_WP11"/>
      <sheetName val="capex note"/>
      <sheetName val="Notes"/>
      <sheetName val="Future Tax"/>
      <sheetName val="Tax info"/>
      <sheetName val="Labour Input (Operating)"/>
      <sheetName val="Labour Input (R&amp;M)"/>
      <sheetName val="2001"/>
      <sheetName val="2002"/>
      <sheetName val="2004"/>
      <sheetName val="2005"/>
      <sheetName val="2006"/>
      <sheetName val="2006 (2)"/>
      <sheetName val="2007"/>
      <sheetName val="2008"/>
      <sheetName val="2008 nick Cash only"/>
      <sheetName val="Nick Cash advance"/>
      <sheetName val="2007 summary"/>
      <sheetName val="2009"/>
      <sheetName val="2009 summary"/>
      <sheetName val="2010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isionSchedule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  <sheetName val="WFeaso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rly Termination &lt; Jun 18 2012"/>
      <sheetName val="Early Termination &gt; June 2012"/>
      <sheetName val="2011 Schedule B"/>
      <sheetName val="2012 Schedule B"/>
      <sheetName val="2013 Schedule B"/>
      <sheetName val="2014 Schedule B"/>
      <sheetName val="2015 Schedule B"/>
      <sheetName val="2016 Schedule B"/>
      <sheetName val="Robyn's Sheet"/>
      <sheetName val="2012 Schedule F"/>
      <sheetName val="2013 schedule F"/>
      <sheetName val="2014 Schedule F"/>
      <sheetName val="2015 Schedule F"/>
      <sheetName val="2016 Schedule F"/>
      <sheetName val="Depreciation"/>
      <sheetName val="Cost of Credit"/>
      <sheetName val="Schedule X Yr 1 Rate Incr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M2">
            <v>0</v>
          </cell>
          <cell r="N2" t="str">
            <v>UG50-40LFPV1-N2U</v>
          </cell>
          <cell r="O2">
            <v>1457.9460000000001</v>
          </cell>
          <cell r="P2">
            <v>180</v>
          </cell>
          <cell r="R2">
            <v>1</v>
          </cell>
          <cell r="S2">
            <v>0.99444444444000002</v>
          </cell>
          <cell r="T2">
            <v>0.99537037036999998</v>
          </cell>
        </row>
        <row r="3">
          <cell r="N3" t="str">
            <v>UG60-40MFPV1-N2U</v>
          </cell>
          <cell r="O3">
            <v>1477.098</v>
          </cell>
          <cell r="P3">
            <v>180</v>
          </cell>
          <cell r="R3">
            <v>2</v>
          </cell>
          <cell r="S3">
            <v>0.98888888888000004</v>
          </cell>
          <cell r="T3">
            <v>0.99074074073999996</v>
          </cell>
        </row>
        <row r="4">
          <cell r="N4" t="str">
            <v>UG50-38TFPDV-N2U</v>
          </cell>
          <cell r="O4">
            <v>2082.1150000000002</v>
          </cell>
          <cell r="P4">
            <v>180</v>
          </cell>
          <cell r="R4">
            <v>3</v>
          </cell>
          <cell r="S4">
            <v>0.98333333332000006</v>
          </cell>
          <cell r="T4">
            <v>0.98611111110999994</v>
          </cell>
        </row>
        <row r="5">
          <cell r="N5" t="str">
            <v>UG50-60LFPDV-N1U</v>
          </cell>
          <cell r="O5">
            <v>2089.4300000000003</v>
          </cell>
          <cell r="P5">
            <v>180</v>
          </cell>
          <cell r="R5">
            <v>4</v>
          </cell>
          <cell r="S5">
            <v>0.97777777776000008</v>
          </cell>
          <cell r="T5">
            <v>0.98148148147999992</v>
          </cell>
        </row>
        <row r="6">
          <cell r="N6" t="str">
            <v xml:space="preserve">UG50-62LFPV1-N2U </v>
          </cell>
          <cell r="O6">
            <v>1547.7210000000002</v>
          </cell>
          <cell r="P6">
            <v>180</v>
          </cell>
          <cell r="R6">
            <v>5</v>
          </cell>
          <cell r="S6">
            <v>0.9722222222000001</v>
          </cell>
          <cell r="T6">
            <v>0.9768518518499999</v>
          </cell>
        </row>
        <row r="7">
          <cell r="N7" t="str">
            <v>UG50-65LFPV-N1U</v>
          </cell>
          <cell r="O7">
            <v>1633.9050000000002</v>
          </cell>
          <cell r="P7">
            <v>180</v>
          </cell>
          <cell r="R7">
            <v>6</v>
          </cell>
          <cell r="S7">
            <v>0.96666666664000012</v>
          </cell>
          <cell r="T7">
            <v>0.97222222221999988</v>
          </cell>
        </row>
        <row r="8">
          <cell r="N8" t="str">
            <v>UG50-65LFPDV-N1U</v>
          </cell>
          <cell r="O8">
            <v>2219.77</v>
          </cell>
          <cell r="P8">
            <v>180</v>
          </cell>
          <cell r="R8">
            <v>7</v>
          </cell>
          <cell r="S8">
            <v>0.96111111108000014</v>
          </cell>
          <cell r="T8">
            <v>0.96759259258999986</v>
          </cell>
        </row>
        <row r="9">
          <cell r="N9" t="str">
            <v>NTI S40</v>
          </cell>
          <cell r="O9">
            <v>2303.56</v>
          </cell>
          <cell r="P9">
            <v>216</v>
          </cell>
          <cell r="R9">
            <v>8</v>
          </cell>
          <cell r="S9">
            <v>0.95555555552000015</v>
          </cell>
          <cell r="T9">
            <v>0.96296296295999984</v>
          </cell>
        </row>
        <row r="10">
          <cell r="N10" t="str">
            <v>NTI S50</v>
          </cell>
          <cell r="O10">
            <v>2527</v>
          </cell>
          <cell r="P10">
            <v>216</v>
          </cell>
          <cell r="R10">
            <v>9</v>
          </cell>
          <cell r="S10">
            <v>0.94999999996000017</v>
          </cell>
          <cell r="T10">
            <v>0.95833333332999981</v>
          </cell>
        </row>
        <row r="11">
          <cell r="N11" t="str">
            <v>NTI S80</v>
          </cell>
          <cell r="O11">
            <v>3056.34</v>
          </cell>
          <cell r="P11">
            <v>216</v>
          </cell>
          <cell r="R11">
            <v>10</v>
          </cell>
          <cell r="S11">
            <v>0.94444444440000019</v>
          </cell>
          <cell r="T11">
            <v>0.95370370369999979</v>
          </cell>
        </row>
        <row r="12">
          <cell r="N12" t="str">
            <v>COMFORT 59SC2B060S17—16</v>
          </cell>
          <cell r="O12">
            <v>4141.62</v>
          </cell>
          <cell r="P12">
            <v>216</v>
          </cell>
          <cell r="R12">
            <v>11</v>
          </cell>
          <cell r="S12">
            <v>0.93888888884000021</v>
          </cell>
          <cell r="T12">
            <v>0.94907407406999977</v>
          </cell>
        </row>
        <row r="13">
          <cell r="N13" t="str">
            <v>COMFORT 59SC2B080S17--16</v>
          </cell>
          <cell r="O13">
            <v>4250.68</v>
          </cell>
          <cell r="P13">
            <v>216</v>
          </cell>
          <cell r="R13">
            <v>12</v>
          </cell>
          <cell r="S13">
            <v>0.93333333328000023</v>
          </cell>
          <cell r="T13">
            <v>0.94444444443999975</v>
          </cell>
        </row>
        <row r="14">
          <cell r="N14" t="str">
            <v>COMFORT 59SC2B100S21--22</v>
          </cell>
          <cell r="O14">
            <v>4400.97</v>
          </cell>
          <cell r="P14">
            <v>216</v>
          </cell>
          <cell r="R14">
            <v>13</v>
          </cell>
          <cell r="S14">
            <v>0.92777777772000025</v>
          </cell>
          <cell r="T14">
            <v>0.93981481480999973</v>
          </cell>
        </row>
        <row r="15">
          <cell r="N15" t="str">
            <v>Performance 59TP6A060E17--14</v>
          </cell>
          <cell r="O15">
            <v>4790.66</v>
          </cell>
          <cell r="P15">
            <v>216</v>
          </cell>
          <cell r="R15">
            <v>14</v>
          </cell>
          <cell r="S15">
            <v>0.92222222216000027</v>
          </cell>
          <cell r="T15">
            <v>0.93518518517999971</v>
          </cell>
        </row>
        <row r="16">
          <cell r="N16" t="str">
            <v>Performance 59TP6A080E17--16</v>
          </cell>
          <cell r="O16">
            <v>4923.66</v>
          </cell>
          <cell r="P16">
            <v>216</v>
          </cell>
          <cell r="R16">
            <v>15</v>
          </cell>
          <cell r="S16">
            <v>0.91666666660000029</v>
          </cell>
          <cell r="T16">
            <v>0.93055555554999969</v>
          </cell>
        </row>
        <row r="17">
          <cell r="N17" t="str">
            <v>Performance 59TP6A100E21--20</v>
          </cell>
          <cell r="O17">
            <v>5039.37</v>
          </cell>
          <cell r="P17">
            <v>216</v>
          </cell>
          <cell r="R17">
            <v>16</v>
          </cell>
          <cell r="S17">
            <v>0.91111111104000031</v>
          </cell>
          <cell r="T17">
            <v>0.92592592591999967</v>
          </cell>
        </row>
        <row r="18">
          <cell r="N18" t="str">
            <v>CGi 3E-PIN</v>
          </cell>
          <cell r="O18">
            <v>5685.75</v>
          </cell>
          <cell r="P18">
            <v>216</v>
          </cell>
          <cell r="R18">
            <v>17</v>
          </cell>
          <cell r="S18">
            <v>0.90555555548000033</v>
          </cell>
          <cell r="T18">
            <v>0.92129629628999965</v>
          </cell>
        </row>
        <row r="19">
          <cell r="N19" t="str">
            <v>CGi 4E-PIN</v>
          </cell>
          <cell r="O19">
            <v>5892.6448</v>
          </cell>
          <cell r="P19">
            <v>216</v>
          </cell>
          <cell r="R19">
            <v>18</v>
          </cell>
          <cell r="S19">
            <v>0.89999999992000035</v>
          </cell>
          <cell r="T19">
            <v>0.91666666665999963</v>
          </cell>
        </row>
        <row r="20">
          <cell r="N20" t="str">
            <v>CGi 5-PIN</v>
          </cell>
          <cell r="O20">
            <v>5947.3743000000004</v>
          </cell>
          <cell r="P20">
            <v>216</v>
          </cell>
          <cell r="R20">
            <v>19</v>
          </cell>
          <cell r="S20">
            <v>0.89444444436000037</v>
          </cell>
          <cell r="T20">
            <v>0.91203703702999961</v>
          </cell>
        </row>
        <row r="21">
          <cell r="N21" t="str">
            <v>Tx101</v>
          </cell>
          <cell r="O21">
            <v>7444.01</v>
          </cell>
          <cell r="P21">
            <v>216</v>
          </cell>
          <cell r="R21">
            <v>20</v>
          </cell>
          <cell r="S21">
            <v>0.88888888880000039</v>
          </cell>
          <cell r="T21">
            <v>0.90740740739999959</v>
          </cell>
        </row>
        <row r="22">
          <cell r="N22" t="str">
            <v>Tx151</v>
          </cell>
          <cell r="O22">
            <v>7660.8</v>
          </cell>
          <cell r="P22">
            <v>216</v>
          </cell>
          <cell r="R22">
            <v>21</v>
          </cell>
          <cell r="S22">
            <v>0.88333333324000041</v>
          </cell>
          <cell r="T22">
            <v>0.90277777776999957</v>
          </cell>
        </row>
        <row r="23">
          <cell r="N23" t="str">
            <v>Tx151C</v>
          </cell>
          <cell r="O23">
            <v>8962.8700000000008</v>
          </cell>
          <cell r="P23">
            <v>216</v>
          </cell>
          <cell r="R23">
            <v>22</v>
          </cell>
          <cell r="S23">
            <v>0.87777777768000043</v>
          </cell>
          <cell r="T23">
            <v>0.89814814813999955</v>
          </cell>
        </row>
        <row r="24">
          <cell r="N24" t="str">
            <v>Ti200</v>
          </cell>
          <cell r="O24">
            <v>8986.8100000000013</v>
          </cell>
          <cell r="P24">
            <v>216</v>
          </cell>
          <cell r="R24">
            <v>23</v>
          </cell>
          <cell r="S24">
            <v>0.87222222212000045</v>
          </cell>
          <cell r="T24">
            <v>0.89351851850999953</v>
          </cell>
        </row>
        <row r="25">
          <cell r="N25" t="str">
            <v>UG50-40LFPV1-N2U EXCHANGE</v>
          </cell>
          <cell r="O25">
            <v>1457.9460000000001</v>
          </cell>
          <cell r="P25">
            <v>180</v>
          </cell>
          <cell r="R25">
            <v>24</v>
          </cell>
          <cell r="S25">
            <v>0.86666666656000046</v>
          </cell>
          <cell r="T25">
            <v>0.88888888887999951</v>
          </cell>
        </row>
        <row r="26">
          <cell r="N26" t="str">
            <v>UG60-40MFPV1-N2U EXCHANGE</v>
          </cell>
          <cell r="O26">
            <v>1477.098</v>
          </cell>
          <cell r="P26">
            <v>180</v>
          </cell>
          <cell r="R26">
            <v>25</v>
          </cell>
          <cell r="S26">
            <v>0.86111111100000048</v>
          </cell>
          <cell r="T26">
            <v>0.88425925924999949</v>
          </cell>
        </row>
        <row r="27">
          <cell r="N27" t="str">
            <v>UG50-38TFPDV-N2U EXCHANGE</v>
          </cell>
          <cell r="O27">
            <v>2082.1150000000002</v>
          </cell>
          <cell r="P27">
            <v>180</v>
          </cell>
          <cell r="R27">
            <v>26</v>
          </cell>
          <cell r="S27">
            <v>0.8555555554400005</v>
          </cell>
          <cell r="T27">
            <v>0.87962962961999946</v>
          </cell>
        </row>
        <row r="28">
          <cell r="N28" t="str">
            <v>UG50-60LFPDV-N1U EXCHANGE</v>
          </cell>
          <cell r="O28">
            <v>2089.4300000000003</v>
          </cell>
          <cell r="P28">
            <v>180</v>
          </cell>
          <cell r="R28">
            <v>27</v>
          </cell>
          <cell r="S28">
            <v>0.84999999988000052</v>
          </cell>
          <cell r="T28">
            <v>0.87499999998999944</v>
          </cell>
        </row>
        <row r="29">
          <cell r="N29" t="str">
            <v>UG50-62LFPV1-N2U Exchange</v>
          </cell>
          <cell r="O29">
            <v>1547.7210000000002</v>
          </cell>
          <cell r="P29">
            <v>180</v>
          </cell>
          <cell r="R29">
            <v>28</v>
          </cell>
          <cell r="S29">
            <v>0.84444444432000054</v>
          </cell>
          <cell r="T29">
            <v>0.87037037035999942</v>
          </cell>
        </row>
        <row r="30">
          <cell r="N30" t="str">
            <v>UG50-65LFPV-N1U EXCHANGE</v>
          </cell>
          <cell r="O30">
            <v>1633.9050000000002</v>
          </cell>
          <cell r="P30">
            <v>180</v>
          </cell>
          <cell r="R30">
            <v>29</v>
          </cell>
          <cell r="S30">
            <v>0.83888888876000056</v>
          </cell>
          <cell r="T30">
            <v>0.8657407407299994</v>
          </cell>
        </row>
        <row r="31">
          <cell r="N31" t="str">
            <v>UG50-65LFPDV-N1U Exchange</v>
          </cell>
          <cell r="O31">
            <v>2219.77</v>
          </cell>
          <cell r="P31">
            <v>180</v>
          </cell>
          <cell r="R31">
            <v>30</v>
          </cell>
          <cell r="S31">
            <v>0.83333333320000058</v>
          </cell>
          <cell r="T31">
            <v>0.86111111109999938</v>
          </cell>
        </row>
        <row r="32">
          <cell r="R32">
            <v>31</v>
          </cell>
          <cell r="S32">
            <v>0.8277777776400006</v>
          </cell>
          <cell r="T32">
            <v>0.85648148146999936</v>
          </cell>
        </row>
        <row r="33">
          <cell r="R33">
            <v>32</v>
          </cell>
          <cell r="S33">
            <v>0.82222222208000062</v>
          </cell>
          <cell r="T33">
            <v>0.85185185183999934</v>
          </cell>
        </row>
        <row r="34">
          <cell r="R34">
            <v>33</v>
          </cell>
          <cell r="S34">
            <v>0.81666666652000064</v>
          </cell>
          <cell r="T34">
            <v>0.84722222220999932</v>
          </cell>
        </row>
        <row r="35">
          <cell r="R35">
            <v>34</v>
          </cell>
          <cell r="S35">
            <v>0.81111111096000066</v>
          </cell>
          <cell r="T35">
            <v>0.8425925925799993</v>
          </cell>
        </row>
        <row r="36">
          <cell r="R36">
            <v>35</v>
          </cell>
          <cell r="S36">
            <v>0.80555555540000068</v>
          </cell>
          <cell r="T36">
            <v>0.83796296294999928</v>
          </cell>
        </row>
        <row r="37">
          <cell r="R37">
            <v>36</v>
          </cell>
          <cell r="S37">
            <v>0.7999999998400007</v>
          </cell>
          <cell r="T37">
            <v>0.83333333331999926</v>
          </cell>
        </row>
        <row r="38">
          <cell r="R38">
            <v>37</v>
          </cell>
          <cell r="S38">
            <v>0.79444444428000072</v>
          </cell>
          <cell r="T38">
            <v>0.82870370368999924</v>
          </cell>
        </row>
        <row r="39">
          <cell r="R39">
            <v>38</v>
          </cell>
          <cell r="S39">
            <v>0.78888888872000074</v>
          </cell>
          <cell r="T39">
            <v>0.82407407405999922</v>
          </cell>
        </row>
        <row r="40">
          <cell r="R40">
            <v>39</v>
          </cell>
          <cell r="S40">
            <v>0.78333333316000076</v>
          </cell>
          <cell r="T40">
            <v>0.8194444444299992</v>
          </cell>
        </row>
        <row r="41">
          <cell r="R41">
            <v>40</v>
          </cell>
          <cell r="S41">
            <v>0.77777777760000077</v>
          </cell>
          <cell r="T41">
            <v>0.81481481479999918</v>
          </cell>
        </row>
        <row r="42">
          <cell r="R42">
            <v>41</v>
          </cell>
          <cell r="S42">
            <v>0.77222222204000079</v>
          </cell>
          <cell r="T42">
            <v>0.81018518516999916</v>
          </cell>
        </row>
        <row r="43">
          <cell r="R43">
            <v>42</v>
          </cell>
          <cell r="S43">
            <v>0.76666666648000081</v>
          </cell>
          <cell r="T43">
            <v>0.80555555553999914</v>
          </cell>
        </row>
        <row r="44">
          <cell r="R44">
            <v>43</v>
          </cell>
          <cell r="S44">
            <v>0.76111111092000083</v>
          </cell>
          <cell r="T44">
            <v>0.80092592590999911</v>
          </cell>
        </row>
        <row r="45">
          <cell r="R45">
            <v>44</v>
          </cell>
          <cell r="S45">
            <v>0.75555555536000085</v>
          </cell>
          <cell r="T45">
            <v>0.79629629627999909</v>
          </cell>
        </row>
        <row r="46">
          <cell r="R46">
            <v>45</v>
          </cell>
          <cell r="S46">
            <v>0.74999999980000087</v>
          </cell>
          <cell r="T46">
            <v>0.79166666664999907</v>
          </cell>
        </row>
        <row r="47">
          <cell r="R47">
            <v>46</v>
          </cell>
          <cell r="S47">
            <v>0.74444444424000089</v>
          </cell>
          <cell r="T47">
            <v>0.78703703701999905</v>
          </cell>
        </row>
        <row r="48">
          <cell r="R48">
            <v>47</v>
          </cell>
          <cell r="S48">
            <v>0.73888888868000091</v>
          </cell>
          <cell r="T48">
            <v>0.78240740738999903</v>
          </cell>
        </row>
        <row r="49">
          <cell r="R49">
            <v>48</v>
          </cell>
          <cell r="S49">
            <v>0.73333333312000093</v>
          </cell>
          <cell r="T49">
            <v>0.77777777775999901</v>
          </cell>
        </row>
        <row r="50">
          <cell r="R50">
            <v>49</v>
          </cell>
          <cell r="S50">
            <v>0.72777777756000095</v>
          </cell>
          <cell r="T50">
            <v>0.77314814812999899</v>
          </cell>
        </row>
        <row r="51">
          <cell r="R51">
            <v>50</v>
          </cell>
          <cell r="S51">
            <v>0.72222222200000097</v>
          </cell>
          <cell r="T51">
            <v>0.76851851849999897</v>
          </cell>
        </row>
        <row r="52">
          <cell r="R52">
            <v>51</v>
          </cell>
          <cell r="S52">
            <v>0.71666666644000099</v>
          </cell>
          <cell r="T52">
            <v>0.76388888886999895</v>
          </cell>
        </row>
        <row r="53">
          <cell r="R53">
            <v>52</v>
          </cell>
          <cell r="S53">
            <v>0.71111111088000101</v>
          </cell>
          <cell r="T53">
            <v>0.75925925923999893</v>
          </cell>
        </row>
        <row r="54">
          <cell r="R54">
            <v>53</v>
          </cell>
          <cell r="S54">
            <v>0.70555555532000103</v>
          </cell>
          <cell r="T54">
            <v>0.75462962960999891</v>
          </cell>
        </row>
        <row r="55">
          <cell r="R55">
            <v>54</v>
          </cell>
          <cell r="S55">
            <v>0.69999999976000105</v>
          </cell>
          <cell r="T55">
            <v>0.74999999997999889</v>
          </cell>
        </row>
        <row r="56">
          <cell r="R56">
            <v>55</v>
          </cell>
          <cell r="S56">
            <v>0.69444444420000107</v>
          </cell>
          <cell r="T56">
            <v>0.74537037034999887</v>
          </cell>
        </row>
        <row r="57">
          <cell r="R57">
            <v>56</v>
          </cell>
          <cell r="S57">
            <v>0.68888888864000108</v>
          </cell>
          <cell r="T57">
            <v>0.74074074071999885</v>
          </cell>
        </row>
        <row r="58">
          <cell r="R58">
            <v>57</v>
          </cell>
          <cell r="S58">
            <v>0.6833333330800011</v>
          </cell>
          <cell r="T58">
            <v>0.73611111108999883</v>
          </cell>
        </row>
        <row r="59">
          <cell r="R59">
            <v>58</v>
          </cell>
          <cell r="S59">
            <v>0.67777777752000112</v>
          </cell>
          <cell r="T59">
            <v>0.73148148145999881</v>
          </cell>
        </row>
        <row r="60">
          <cell r="R60">
            <v>59</v>
          </cell>
          <cell r="S60">
            <v>0.67222222196000114</v>
          </cell>
          <cell r="T60">
            <v>0.72685185182999879</v>
          </cell>
        </row>
        <row r="61">
          <cell r="R61">
            <v>60</v>
          </cell>
          <cell r="S61">
            <v>0.66666666640000116</v>
          </cell>
          <cell r="T61">
            <v>0.72222222219999876</v>
          </cell>
        </row>
        <row r="62">
          <cell r="R62">
            <v>61</v>
          </cell>
          <cell r="S62">
            <v>0.66111111084000118</v>
          </cell>
          <cell r="T62">
            <v>0.71759259256999874</v>
          </cell>
        </row>
        <row r="63">
          <cell r="R63">
            <v>62</v>
          </cell>
          <cell r="S63">
            <v>0.6555555552800012</v>
          </cell>
          <cell r="T63">
            <v>0.71296296293999872</v>
          </cell>
        </row>
        <row r="64">
          <cell r="R64">
            <v>63</v>
          </cell>
          <cell r="S64">
            <v>0.64999999972000122</v>
          </cell>
          <cell r="T64">
            <v>0.7083333333099987</v>
          </cell>
        </row>
        <row r="65">
          <cell r="R65">
            <v>64</v>
          </cell>
          <cell r="S65">
            <v>0.64444444416000124</v>
          </cell>
          <cell r="T65">
            <v>0.70370370367999868</v>
          </cell>
        </row>
        <row r="66">
          <cell r="R66">
            <v>65</v>
          </cell>
          <cell r="S66">
            <v>0.63888888860000126</v>
          </cell>
          <cell r="T66">
            <v>0.69907407404999866</v>
          </cell>
        </row>
        <row r="67">
          <cell r="R67">
            <v>66</v>
          </cell>
          <cell r="S67">
            <v>0.63333333304000128</v>
          </cell>
          <cell r="T67">
            <v>0.69444444441999864</v>
          </cell>
        </row>
        <row r="68">
          <cell r="R68">
            <v>67</v>
          </cell>
          <cell r="S68">
            <v>0.6277777774800013</v>
          </cell>
          <cell r="T68">
            <v>0.68981481478999862</v>
          </cell>
        </row>
        <row r="69">
          <cell r="R69">
            <v>68</v>
          </cell>
          <cell r="S69">
            <v>0.62222222192000132</v>
          </cell>
          <cell r="T69">
            <v>0.6851851851599986</v>
          </cell>
        </row>
        <row r="70">
          <cell r="R70">
            <v>69</v>
          </cell>
          <cell r="S70">
            <v>0.61666666636000134</v>
          </cell>
          <cell r="T70">
            <v>0.68055555552999858</v>
          </cell>
        </row>
        <row r="71">
          <cell r="R71">
            <v>70</v>
          </cell>
          <cell r="S71">
            <v>0.61111111080000136</v>
          </cell>
          <cell r="T71">
            <v>0.67592592589999856</v>
          </cell>
        </row>
        <row r="72">
          <cell r="R72">
            <v>71</v>
          </cell>
          <cell r="S72">
            <v>0.60555555524000138</v>
          </cell>
          <cell r="T72">
            <v>0.67129629626999854</v>
          </cell>
        </row>
        <row r="73">
          <cell r="R73">
            <v>72</v>
          </cell>
          <cell r="S73">
            <v>0.59999999968000139</v>
          </cell>
          <cell r="T73">
            <v>0.66666666663999852</v>
          </cell>
        </row>
        <row r="74">
          <cell r="R74">
            <v>73</v>
          </cell>
          <cell r="S74">
            <v>0.59444444412000141</v>
          </cell>
          <cell r="T74">
            <v>0.6620370370099985</v>
          </cell>
        </row>
        <row r="75">
          <cell r="R75">
            <v>74</v>
          </cell>
          <cell r="S75">
            <v>0.58888888856000143</v>
          </cell>
          <cell r="T75">
            <v>0.65740740737999848</v>
          </cell>
        </row>
        <row r="76">
          <cell r="R76">
            <v>75</v>
          </cell>
          <cell r="S76">
            <v>0.58333333300000145</v>
          </cell>
          <cell r="T76">
            <v>0.65277777774999846</v>
          </cell>
        </row>
        <row r="77">
          <cell r="R77">
            <v>76</v>
          </cell>
          <cell r="S77">
            <v>0.57777777744000147</v>
          </cell>
          <cell r="T77">
            <v>0.64814814811999844</v>
          </cell>
        </row>
        <row r="78">
          <cell r="R78">
            <v>77</v>
          </cell>
          <cell r="S78">
            <v>0.57222222188000149</v>
          </cell>
          <cell r="T78">
            <v>0.64351851848999841</v>
          </cell>
        </row>
        <row r="79">
          <cell r="R79">
            <v>78</v>
          </cell>
          <cell r="S79">
            <v>0.56666666632000151</v>
          </cell>
          <cell r="T79">
            <v>0.63888888885999839</v>
          </cell>
        </row>
        <row r="80">
          <cell r="R80">
            <v>79</v>
          </cell>
          <cell r="S80">
            <v>0.56111111076000153</v>
          </cell>
          <cell r="T80">
            <v>0.63425925922999837</v>
          </cell>
        </row>
        <row r="81">
          <cell r="R81">
            <v>80</v>
          </cell>
          <cell r="S81">
            <v>0.55555555520000155</v>
          </cell>
          <cell r="T81">
            <v>0.62962962959999835</v>
          </cell>
        </row>
        <row r="82">
          <cell r="R82">
            <v>81</v>
          </cell>
          <cell r="S82">
            <v>0.54999999964000157</v>
          </cell>
          <cell r="T82">
            <v>0.62499999996999833</v>
          </cell>
        </row>
        <row r="83">
          <cell r="R83">
            <v>82</v>
          </cell>
          <cell r="S83">
            <v>0.54444444408000159</v>
          </cell>
          <cell r="T83">
            <v>0.62037037033999831</v>
          </cell>
        </row>
        <row r="84">
          <cell r="R84">
            <v>83</v>
          </cell>
          <cell r="S84">
            <v>0.53888888852000161</v>
          </cell>
          <cell r="T84">
            <v>0.61574074070999829</v>
          </cell>
        </row>
        <row r="85">
          <cell r="R85">
            <v>84</v>
          </cell>
          <cell r="S85">
            <v>0.53333333296000163</v>
          </cell>
          <cell r="T85">
            <v>0.61111111107999827</v>
          </cell>
        </row>
        <row r="86">
          <cell r="R86">
            <v>85</v>
          </cell>
          <cell r="S86">
            <v>0.52777777740000165</v>
          </cell>
          <cell r="T86">
            <v>0.60648148144999825</v>
          </cell>
        </row>
        <row r="87">
          <cell r="R87">
            <v>86</v>
          </cell>
          <cell r="S87">
            <v>0.52222222184000167</v>
          </cell>
          <cell r="T87">
            <v>0.60185185181999823</v>
          </cell>
        </row>
        <row r="88">
          <cell r="R88">
            <v>87</v>
          </cell>
          <cell r="S88">
            <v>0.51666666628000169</v>
          </cell>
          <cell r="T88">
            <v>0.59722222218999821</v>
          </cell>
        </row>
        <row r="89">
          <cell r="R89">
            <v>88</v>
          </cell>
          <cell r="S89">
            <v>0.5111111107200017</v>
          </cell>
          <cell r="T89">
            <v>0.59259259255999819</v>
          </cell>
        </row>
        <row r="90">
          <cell r="R90">
            <v>89</v>
          </cell>
          <cell r="S90">
            <v>0.50555555516000172</v>
          </cell>
          <cell r="T90">
            <v>0.58796296292999817</v>
          </cell>
        </row>
        <row r="91">
          <cell r="R91">
            <v>90</v>
          </cell>
          <cell r="S91">
            <v>0.49999999960000174</v>
          </cell>
          <cell r="T91">
            <v>0.58333333329999815</v>
          </cell>
        </row>
        <row r="92">
          <cell r="R92">
            <v>91</v>
          </cell>
          <cell r="S92">
            <v>0.49444444404000176</v>
          </cell>
          <cell r="T92">
            <v>0.57870370366999813</v>
          </cell>
        </row>
        <row r="93">
          <cell r="R93">
            <v>92</v>
          </cell>
          <cell r="S93">
            <v>0.48888888848000178</v>
          </cell>
          <cell r="T93">
            <v>0.57407407403999811</v>
          </cell>
        </row>
        <row r="94">
          <cell r="R94">
            <v>93</v>
          </cell>
          <cell r="S94">
            <v>0.4833333329200018</v>
          </cell>
          <cell r="T94">
            <v>0.56944444440999809</v>
          </cell>
        </row>
        <row r="95">
          <cell r="R95">
            <v>94</v>
          </cell>
          <cell r="S95">
            <v>0.47777777736000182</v>
          </cell>
          <cell r="T95">
            <v>0.56481481477999806</v>
          </cell>
        </row>
        <row r="96">
          <cell r="R96">
            <v>95</v>
          </cell>
          <cell r="S96">
            <v>0.47222222180000184</v>
          </cell>
          <cell r="T96">
            <v>0.56018518514999804</v>
          </cell>
        </row>
        <row r="97">
          <cell r="R97">
            <v>96</v>
          </cell>
          <cell r="S97">
            <v>0.46666666624000186</v>
          </cell>
          <cell r="T97">
            <v>0.55555555551999802</v>
          </cell>
        </row>
        <row r="98">
          <cell r="R98">
            <v>97</v>
          </cell>
          <cell r="S98">
            <v>0.46111111068000188</v>
          </cell>
          <cell r="T98">
            <v>0.550925925889998</v>
          </cell>
        </row>
        <row r="99">
          <cell r="R99">
            <v>98</v>
          </cell>
          <cell r="S99">
            <v>0.4555555551200019</v>
          </cell>
          <cell r="T99">
            <v>0.54629629625999798</v>
          </cell>
        </row>
        <row r="100">
          <cell r="R100">
            <v>99</v>
          </cell>
          <cell r="S100">
            <v>0.44999999956000192</v>
          </cell>
          <cell r="T100">
            <v>0.54166666662999796</v>
          </cell>
        </row>
        <row r="101">
          <cell r="R101">
            <v>100</v>
          </cell>
          <cell r="S101">
            <v>0.44444444400000194</v>
          </cell>
          <cell r="T101">
            <v>0.53703703699999794</v>
          </cell>
        </row>
        <row r="102">
          <cell r="R102">
            <v>101</v>
          </cell>
          <cell r="S102">
            <v>0.43888888844000196</v>
          </cell>
          <cell r="T102">
            <v>0.53240740736999792</v>
          </cell>
        </row>
        <row r="103">
          <cell r="R103">
            <v>102</v>
          </cell>
          <cell r="S103">
            <v>0.43333333288000198</v>
          </cell>
          <cell r="T103">
            <v>0.5277777777399979</v>
          </cell>
        </row>
        <row r="104">
          <cell r="R104">
            <v>103</v>
          </cell>
          <cell r="S104">
            <v>0.427777777320002</v>
          </cell>
          <cell r="T104">
            <v>0.52314814810999788</v>
          </cell>
        </row>
        <row r="105">
          <cell r="R105">
            <v>104</v>
          </cell>
          <cell r="S105">
            <v>0.42222222176000201</v>
          </cell>
          <cell r="T105">
            <v>0.51851851847999786</v>
          </cell>
        </row>
        <row r="106">
          <cell r="R106">
            <v>105</v>
          </cell>
          <cell r="S106">
            <v>0.41666666620000203</v>
          </cell>
          <cell r="T106">
            <v>0.51388888884999784</v>
          </cell>
        </row>
        <row r="107">
          <cell r="R107">
            <v>106</v>
          </cell>
          <cell r="S107">
            <v>0.41111111064000205</v>
          </cell>
          <cell r="T107">
            <v>0.50925925921999782</v>
          </cell>
        </row>
        <row r="108">
          <cell r="R108">
            <v>107</v>
          </cell>
          <cell r="S108">
            <v>0.40555555508000207</v>
          </cell>
          <cell r="T108">
            <v>0.5046296295899978</v>
          </cell>
        </row>
        <row r="109">
          <cell r="R109">
            <v>108</v>
          </cell>
          <cell r="S109">
            <v>0.39999999952000209</v>
          </cell>
          <cell r="T109">
            <v>0.49999999995999778</v>
          </cell>
        </row>
        <row r="110">
          <cell r="R110">
            <v>109</v>
          </cell>
          <cell r="S110">
            <v>0.39444444396000211</v>
          </cell>
          <cell r="T110">
            <v>0.49537037032999776</v>
          </cell>
        </row>
        <row r="111">
          <cell r="R111">
            <v>110</v>
          </cell>
          <cell r="S111">
            <v>0.38888888840000213</v>
          </cell>
          <cell r="T111">
            <v>0.49074074069999774</v>
          </cell>
        </row>
        <row r="112">
          <cell r="R112">
            <v>111</v>
          </cell>
          <cell r="S112">
            <v>0.38333333284000215</v>
          </cell>
          <cell r="T112">
            <v>0.48611111106999771</v>
          </cell>
        </row>
        <row r="113">
          <cell r="R113">
            <v>112</v>
          </cell>
          <cell r="S113">
            <v>0.37777777728000217</v>
          </cell>
          <cell r="T113">
            <v>0.48148148143999769</v>
          </cell>
        </row>
        <row r="114">
          <cell r="R114">
            <v>113</v>
          </cell>
          <cell r="S114">
            <v>0.37222222172000219</v>
          </cell>
          <cell r="T114">
            <v>0.47685185180999767</v>
          </cell>
        </row>
        <row r="115">
          <cell r="R115">
            <v>114</v>
          </cell>
          <cell r="S115">
            <v>0.36666666616000221</v>
          </cell>
          <cell r="T115">
            <v>0.47222222217999765</v>
          </cell>
        </row>
        <row r="116">
          <cell r="R116">
            <v>115</v>
          </cell>
          <cell r="S116">
            <v>0.36111111060000223</v>
          </cell>
          <cell r="T116">
            <v>0.46759259254999763</v>
          </cell>
        </row>
        <row r="117">
          <cell r="R117">
            <v>116</v>
          </cell>
          <cell r="S117">
            <v>0.35555555504000225</v>
          </cell>
          <cell r="T117">
            <v>0.46296296291999761</v>
          </cell>
        </row>
        <row r="118">
          <cell r="R118">
            <v>117</v>
          </cell>
          <cell r="S118">
            <v>0.34999999948000227</v>
          </cell>
          <cell r="T118">
            <v>0.45833333328999759</v>
          </cell>
        </row>
        <row r="119">
          <cell r="R119">
            <v>118</v>
          </cell>
          <cell r="S119">
            <v>0.34444444392000229</v>
          </cell>
          <cell r="T119">
            <v>0.45370370365999757</v>
          </cell>
        </row>
        <row r="120">
          <cell r="R120">
            <v>119</v>
          </cell>
          <cell r="S120">
            <v>0.3388888883600023</v>
          </cell>
          <cell r="T120">
            <v>0.44907407402999755</v>
          </cell>
        </row>
        <row r="121">
          <cell r="R121">
            <v>120</v>
          </cell>
          <cell r="S121">
            <v>0.33333333280000232</v>
          </cell>
          <cell r="T121">
            <v>0.44444444439999753</v>
          </cell>
        </row>
        <row r="122">
          <cell r="R122">
            <v>121</v>
          </cell>
          <cell r="S122">
            <v>0.32777777724000234</v>
          </cell>
          <cell r="T122">
            <v>0.43981481476999751</v>
          </cell>
        </row>
        <row r="123">
          <cell r="R123">
            <v>122</v>
          </cell>
          <cell r="S123">
            <v>0.32222222168000236</v>
          </cell>
          <cell r="T123">
            <v>0.43518518513999749</v>
          </cell>
        </row>
        <row r="124">
          <cell r="R124">
            <v>123</v>
          </cell>
          <cell r="S124">
            <v>0.31666666612000238</v>
          </cell>
          <cell r="T124">
            <v>0.43055555550999747</v>
          </cell>
        </row>
        <row r="125">
          <cell r="R125">
            <v>124</v>
          </cell>
          <cell r="S125">
            <v>0.3111111105600024</v>
          </cell>
          <cell r="T125">
            <v>0.42592592587999745</v>
          </cell>
        </row>
        <row r="126">
          <cell r="R126">
            <v>125</v>
          </cell>
          <cell r="S126">
            <v>0.30555555500000242</v>
          </cell>
          <cell r="T126">
            <v>0.42129629624999743</v>
          </cell>
        </row>
        <row r="127">
          <cell r="R127">
            <v>126</v>
          </cell>
          <cell r="S127">
            <v>0.29999999944000244</v>
          </cell>
          <cell r="T127">
            <v>0.41666666661999741</v>
          </cell>
        </row>
        <row r="128">
          <cell r="R128">
            <v>127</v>
          </cell>
          <cell r="S128">
            <v>0.29444444388000246</v>
          </cell>
          <cell r="T128">
            <v>0.41203703698999739</v>
          </cell>
        </row>
        <row r="129">
          <cell r="R129">
            <v>128</v>
          </cell>
          <cell r="S129">
            <v>0.28888888832000248</v>
          </cell>
          <cell r="T129">
            <v>0.40740740735999736</v>
          </cell>
        </row>
        <row r="130">
          <cell r="R130">
            <v>129</v>
          </cell>
          <cell r="S130">
            <v>0.2833333327600025</v>
          </cell>
          <cell r="T130">
            <v>0.40277777772999734</v>
          </cell>
        </row>
        <row r="131">
          <cell r="R131">
            <v>130</v>
          </cell>
          <cell r="S131">
            <v>0.27777777720000252</v>
          </cell>
          <cell r="T131">
            <v>0.39814814809999732</v>
          </cell>
        </row>
        <row r="132">
          <cell r="R132">
            <v>131</v>
          </cell>
          <cell r="S132">
            <v>0.27222222164000254</v>
          </cell>
          <cell r="T132">
            <v>0.3935185184699973</v>
          </cell>
        </row>
        <row r="133">
          <cell r="R133">
            <v>132</v>
          </cell>
          <cell r="S133">
            <v>0.26666666608000256</v>
          </cell>
          <cell r="T133">
            <v>0.38888888883999728</v>
          </cell>
        </row>
        <row r="134">
          <cell r="R134">
            <v>133</v>
          </cell>
          <cell r="S134">
            <v>0.26111111052000258</v>
          </cell>
          <cell r="T134">
            <v>0.38425925920999726</v>
          </cell>
        </row>
        <row r="135">
          <cell r="R135">
            <v>134</v>
          </cell>
          <cell r="S135">
            <v>0.2555555549600026</v>
          </cell>
          <cell r="T135">
            <v>0.37962962957999724</v>
          </cell>
        </row>
        <row r="136">
          <cell r="R136">
            <v>135</v>
          </cell>
          <cell r="S136">
            <v>0.24999999940000259</v>
          </cell>
          <cell r="T136">
            <v>0.37499999994999722</v>
          </cell>
        </row>
        <row r="137">
          <cell r="R137">
            <v>136</v>
          </cell>
          <cell r="S137">
            <v>0.24444444384000258</v>
          </cell>
          <cell r="T137">
            <v>0.3703703703199972</v>
          </cell>
        </row>
        <row r="138">
          <cell r="R138">
            <v>137</v>
          </cell>
          <cell r="S138">
            <v>0.23888888828000257</v>
          </cell>
          <cell r="T138">
            <v>0.36574074068999718</v>
          </cell>
        </row>
        <row r="139">
          <cell r="R139">
            <v>138</v>
          </cell>
          <cell r="S139">
            <v>0.23333333272000256</v>
          </cell>
          <cell r="T139">
            <v>0.36111111105999716</v>
          </cell>
        </row>
        <row r="140">
          <cell r="R140">
            <v>139</v>
          </cell>
          <cell r="S140">
            <v>0.22777777716000255</v>
          </cell>
          <cell r="T140">
            <v>0.35648148142999714</v>
          </cell>
        </row>
        <row r="141">
          <cell r="R141">
            <v>140</v>
          </cell>
          <cell r="S141">
            <v>0.22222222160000255</v>
          </cell>
          <cell r="T141">
            <v>0.35185185179999712</v>
          </cell>
        </row>
        <row r="142">
          <cell r="R142">
            <v>141</v>
          </cell>
          <cell r="S142">
            <v>0.21666666604000254</v>
          </cell>
          <cell r="T142">
            <v>0.3472222221699971</v>
          </cell>
        </row>
        <row r="143">
          <cell r="R143">
            <v>142</v>
          </cell>
          <cell r="S143">
            <v>0.21111111048000253</v>
          </cell>
          <cell r="T143">
            <v>0.34259259253999708</v>
          </cell>
        </row>
        <row r="144">
          <cell r="R144">
            <v>143</v>
          </cell>
          <cell r="S144">
            <v>0.20555555492000252</v>
          </cell>
          <cell r="T144">
            <v>0.33796296290999706</v>
          </cell>
        </row>
        <row r="145">
          <cell r="R145">
            <v>144</v>
          </cell>
          <cell r="S145">
            <v>0.19999999936000251</v>
          </cell>
          <cell r="T145">
            <v>0.33333333327999703</v>
          </cell>
        </row>
        <row r="146">
          <cell r="R146">
            <v>145</v>
          </cell>
          <cell r="S146">
            <v>0.1944444438000025</v>
          </cell>
          <cell r="T146">
            <v>0.32870370364999701</v>
          </cell>
        </row>
        <row r="147">
          <cell r="R147">
            <v>146</v>
          </cell>
          <cell r="S147">
            <v>0.18888888824000249</v>
          </cell>
          <cell r="T147">
            <v>0.32407407401999699</v>
          </cell>
        </row>
        <row r="148">
          <cell r="R148">
            <v>147</v>
          </cell>
          <cell r="S148">
            <v>0.18333333268000249</v>
          </cell>
          <cell r="T148">
            <v>0.31944444438999697</v>
          </cell>
        </row>
        <row r="149">
          <cell r="R149">
            <v>148</v>
          </cell>
          <cell r="S149">
            <v>0.17777777712000248</v>
          </cell>
          <cell r="T149">
            <v>0.31481481475999695</v>
          </cell>
        </row>
        <row r="150">
          <cell r="R150">
            <v>149</v>
          </cell>
          <cell r="S150">
            <v>0.17222222156000247</v>
          </cell>
          <cell r="T150">
            <v>0.31018518512999693</v>
          </cell>
        </row>
        <row r="151">
          <cell r="R151">
            <v>150</v>
          </cell>
          <cell r="S151">
            <v>0.16666666600000246</v>
          </cell>
          <cell r="T151">
            <v>0.30555555549999691</v>
          </cell>
        </row>
        <row r="152">
          <cell r="R152">
            <v>151</v>
          </cell>
          <cell r="S152">
            <v>0.16111111044000245</v>
          </cell>
          <cell r="T152">
            <v>0.30092592586999689</v>
          </cell>
        </row>
        <row r="153">
          <cell r="R153">
            <v>152</v>
          </cell>
          <cell r="S153">
            <v>0.15555555488000244</v>
          </cell>
          <cell r="T153">
            <v>0.29629629623999687</v>
          </cell>
        </row>
        <row r="154">
          <cell r="R154">
            <v>153</v>
          </cell>
          <cell r="S154">
            <v>0.14999999932000244</v>
          </cell>
          <cell r="T154">
            <v>0.29166666660999685</v>
          </cell>
        </row>
        <row r="155">
          <cell r="R155">
            <v>154</v>
          </cell>
          <cell r="S155">
            <v>0.14444444376000243</v>
          </cell>
          <cell r="T155">
            <v>0.28703703697999683</v>
          </cell>
        </row>
        <row r="156">
          <cell r="R156">
            <v>155</v>
          </cell>
          <cell r="S156">
            <v>0.13888888820000242</v>
          </cell>
          <cell r="T156">
            <v>0.28240740734999681</v>
          </cell>
        </row>
        <row r="157">
          <cell r="R157">
            <v>156</v>
          </cell>
          <cell r="S157">
            <v>0.13333333264000241</v>
          </cell>
          <cell r="T157">
            <v>0.27777777771999679</v>
          </cell>
        </row>
        <row r="158">
          <cell r="R158">
            <v>157</v>
          </cell>
          <cell r="S158">
            <v>0.1277777770800024</v>
          </cell>
          <cell r="T158">
            <v>0.27314814808999677</v>
          </cell>
        </row>
        <row r="159">
          <cell r="R159">
            <v>158</v>
          </cell>
          <cell r="S159">
            <v>0.12222222152000241</v>
          </cell>
          <cell r="T159">
            <v>0.26851851845999675</v>
          </cell>
        </row>
        <row r="160">
          <cell r="R160">
            <v>159</v>
          </cell>
          <cell r="S160">
            <v>0.11666666596000241</v>
          </cell>
          <cell r="T160">
            <v>0.26388888882999673</v>
          </cell>
        </row>
        <row r="161">
          <cell r="R161">
            <v>160</v>
          </cell>
          <cell r="S161">
            <v>0.11111111040000242</v>
          </cell>
          <cell r="T161">
            <v>0.25925925919999671</v>
          </cell>
        </row>
        <row r="162">
          <cell r="R162">
            <v>161</v>
          </cell>
          <cell r="S162">
            <v>0.10555555484000242</v>
          </cell>
          <cell r="T162">
            <v>0.25462962956999668</v>
          </cell>
        </row>
        <row r="163">
          <cell r="R163">
            <v>162</v>
          </cell>
          <cell r="S163">
            <v>9.999999928000243E-2</v>
          </cell>
          <cell r="T163">
            <v>0.24999999993999669</v>
          </cell>
        </row>
        <row r="164">
          <cell r="R164">
            <v>163</v>
          </cell>
          <cell r="S164">
            <v>9.4444443720002436E-2</v>
          </cell>
          <cell r="T164">
            <v>0.2453703703099967</v>
          </cell>
        </row>
        <row r="165">
          <cell r="R165">
            <v>164</v>
          </cell>
          <cell r="S165">
            <v>8.8888888160002441E-2</v>
          </cell>
          <cell r="T165">
            <v>0.24074074067999671</v>
          </cell>
        </row>
        <row r="166">
          <cell r="R166">
            <v>165</v>
          </cell>
          <cell r="S166">
            <v>8.3333332600002447E-2</v>
          </cell>
          <cell r="T166">
            <v>0.23611111104999671</v>
          </cell>
        </row>
        <row r="167">
          <cell r="R167">
            <v>166</v>
          </cell>
          <cell r="S167">
            <v>7.7777777040002452E-2</v>
          </cell>
          <cell r="T167">
            <v>0.23148148141999672</v>
          </cell>
        </row>
        <row r="168">
          <cell r="R168">
            <v>167</v>
          </cell>
          <cell r="S168">
            <v>7.2222221480002458E-2</v>
          </cell>
          <cell r="T168">
            <v>0.22685185178999673</v>
          </cell>
        </row>
        <row r="169">
          <cell r="R169">
            <v>168</v>
          </cell>
          <cell r="S169">
            <v>6.6666665920002463E-2</v>
          </cell>
          <cell r="T169">
            <v>0.22222222215999674</v>
          </cell>
        </row>
        <row r="170">
          <cell r="R170">
            <v>169</v>
          </cell>
          <cell r="S170">
            <v>6.1111110360002462E-2</v>
          </cell>
          <cell r="T170">
            <v>0.21759259252999674</v>
          </cell>
        </row>
        <row r="171">
          <cell r="R171">
            <v>170</v>
          </cell>
          <cell r="S171">
            <v>5.555555480000246E-2</v>
          </cell>
          <cell r="T171">
            <v>0.21296296289999675</v>
          </cell>
        </row>
        <row r="172">
          <cell r="R172">
            <v>171</v>
          </cell>
          <cell r="S172">
            <v>4.9999999240002459E-2</v>
          </cell>
          <cell r="T172">
            <v>0.20833333326999676</v>
          </cell>
        </row>
        <row r="173">
          <cell r="R173">
            <v>172</v>
          </cell>
          <cell r="S173">
            <v>4.4444443680002457E-2</v>
          </cell>
          <cell r="T173">
            <v>0.20370370363999676</v>
          </cell>
        </row>
        <row r="174">
          <cell r="R174">
            <v>173</v>
          </cell>
          <cell r="S174">
            <v>3.8888888120002456E-2</v>
          </cell>
          <cell r="T174">
            <v>0.19907407400999677</v>
          </cell>
        </row>
        <row r="175">
          <cell r="R175">
            <v>174</v>
          </cell>
          <cell r="S175">
            <v>3.3333332560002454E-2</v>
          </cell>
          <cell r="T175">
            <v>0.19444444437999678</v>
          </cell>
        </row>
        <row r="176">
          <cell r="R176">
            <v>175</v>
          </cell>
          <cell r="S176">
            <v>2.7777777000002453E-2</v>
          </cell>
          <cell r="T176">
            <v>0.18981481474999679</v>
          </cell>
        </row>
        <row r="177">
          <cell r="R177">
            <v>176</v>
          </cell>
          <cell r="S177">
            <v>2.2222221440002451E-2</v>
          </cell>
          <cell r="T177">
            <v>0.18518518511999679</v>
          </cell>
        </row>
        <row r="178">
          <cell r="R178">
            <v>177</v>
          </cell>
          <cell r="S178">
            <v>1.666666588000245E-2</v>
          </cell>
          <cell r="T178">
            <v>0.1805555554899968</v>
          </cell>
        </row>
        <row r="179">
          <cell r="R179">
            <v>178</v>
          </cell>
          <cell r="S179">
            <v>1.111111032000245E-2</v>
          </cell>
          <cell r="T179">
            <v>0.17592592585999681</v>
          </cell>
        </row>
        <row r="180">
          <cell r="R180">
            <v>179</v>
          </cell>
          <cell r="S180">
            <v>5.5555547600024506E-3</v>
          </cell>
          <cell r="T180">
            <v>0.17129629622999681</v>
          </cell>
        </row>
        <row r="181">
          <cell r="R181">
            <v>180</v>
          </cell>
          <cell r="S181">
            <v>-7.9999754910853316E-10</v>
          </cell>
          <cell r="T181">
            <v>0.16666666659999682</v>
          </cell>
        </row>
        <row r="182">
          <cell r="R182">
            <v>181</v>
          </cell>
          <cell r="S182">
            <v>0</v>
          </cell>
          <cell r="T182">
            <v>0.16203703696999683</v>
          </cell>
        </row>
        <row r="183">
          <cell r="R183">
            <v>182</v>
          </cell>
          <cell r="S183">
            <v>0</v>
          </cell>
          <cell r="T183">
            <v>0.15740740733999684</v>
          </cell>
        </row>
        <row r="184">
          <cell r="R184">
            <v>183</v>
          </cell>
          <cell r="S184">
            <v>0</v>
          </cell>
          <cell r="T184">
            <v>0.15277777770999684</v>
          </cell>
        </row>
        <row r="185">
          <cell r="R185">
            <v>184</v>
          </cell>
          <cell r="S185">
            <v>0</v>
          </cell>
          <cell r="T185">
            <v>0.14814814807999685</v>
          </cell>
        </row>
        <row r="186">
          <cell r="R186">
            <v>185</v>
          </cell>
          <cell r="S186">
            <v>0</v>
          </cell>
          <cell r="T186">
            <v>0.14351851844999686</v>
          </cell>
        </row>
        <row r="187">
          <cell r="R187">
            <v>186</v>
          </cell>
          <cell r="S187">
            <v>0</v>
          </cell>
          <cell r="T187">
            <v>0.13888888881999686</v>
          </cell>
        </row>
        <row r="188">
          <cell r="R188">
            <v>187</v>
          </cell>
          <cell r="S188">
            <v>0</v>
          </cell>
          <cell r="T188">
            <v>0.13425925918999687</v>
          </cell>
        </row>
        <row r="189">
          <cell r="R189">
            <v>188</v>
          </cell>
          <cell r="S189">
            <v>0</v>
          </cell>
          <cell r="T189">
            <v>0.12962962955999688</v>
          </cell>
        </row>
        <row r="190">
          <cell r="R190">
            <v>189</v>
          </cell>
          <cell r="S190">
            <v>0</v>
          </cell>
          <cell r="T190">
            <v>0.12499999992999689</v>
          </cell>
        </row>
        <row r="191">
          <cell r="R191">
            <v>190</v>
          </cell>
          <cell r="S191">
            <v>0</v>
          </cell>
          <cell r="T191">
            <v>0.12037037029999689</v>
          </cell>
        </row>
        <row r="192">
          <cell r="R192">
            <v>191</v>
          </cell>
          <cell r="S192">
            <v>0</v>
          </cell>
          <cell r="T192">
            <v>0.1157407406699969</v>
          </cell>
        </row>
        <row r="193">
          <cell r="R193">
            <v>192</v>
          </cell>
          <cell r="S193">
            <v>0</v>
          </cell>
          <cell r="T193">
            <v>0.11111111103999691</v>
          </cell>
        </row>
        <row r="194">
          <cell r="R194">
            <v>193</v>
          </cell>
          <cell r="S194">
            <v>0</v>
          </cell>
          <cell r="T194">
            <v>0.10648148140999691</v>
          </cell>
        </row>
        <row r="195">
          <cell r="R195">
            <v>194</v>
          </cell>
          <cell r="S195">
            <v>0</v>
          </cell>
          <cell r="T195">
            <v>0.10185185177999692</v>
          </cell>
        </row>
        <row r="196">
          <cell r="R196">
            <v>195</v>
          </cell>
          <cell r="S196">
            <v>0</v>
          </cell>
          <cell r="T196">
            <v>9.7222222149996929E-2</v>
          </cell>
        </row>
        <row r="197">
          <cell r="R197">
            <v>196</v>
          </cell>
          <cell r="S197">
            <v>0</v>
          </cell>
          <cell r="T197">
            <v>9.2592592519996936E-2</v>
          </cell>
        </row>
        <row r="198">
          <cell r="R198">
            <v>197</v>
          </cell>
          <cell r="S198">
            <v>0</v>
          </cell>
          <cell r="T198">
            <v>8.7962962889996943E-2</v>
          </cell>
        </row>
        <row r="199">
          <cell r="R199">
            <v>198</v>
          </cell>
          <cell r="S199">
            <v>0</v>
          </cell>
          <cell r="T199">
            <v>8.333333325999695E-2</v>
          </cell>
        </row>
        <row r="200">
          <cell r="R200">
            <v>199</v>
          </cell>
          <cell r="S200">
            <v>0</v>
          </cell>
          <cell r="T200">
            <v>7.8703703629996957E-2</v>
          </cell>
        </row>
        <row r="201">
          <cell r="R201">
            <v>200</v>
          </cell>
          <cell r="S201">
            <v>0</v>
          </cell>
          <cell r="T201">
            <v>7.4074073999996964E-2</v>
          </cell>
        </row>
        <row r="202">
          <cell r="R202">
            <v>201</v>
          </cell>
          <cell r="S202">
            <v>0</v>
          </cell>
          <cell r="T202">
            <v>6.9444444369996972E-2</v>
          </cell>
        </row>
        <row r="203">
          <cell r="R203">
            <v>202</v>
          </cell>
          <cell r="S203">
            <v>0</v>
          </cell>
          <cell r="T203">
            <v>6.4814814739996979E-2</v>
          </cell>
        </row>
        <row r="204">
          <cell r="R204">
            <v>203</v>
          </cell>
          <cell r="S204">
            <v>0</v>
          </cell>
          <cell r="T204">
            <v>6.0185185109996979E-2</v>
          </cell>
        </row>
        <row r="205">
          <cell r="R205">
            <v>204</v>
          </cell>
          <cell r="S205">
            <v>0</v>
          </cell>
          <cell r="T205">
            <v>5.5555555479996979E-2</v>
          </cell>
        </row>
        <row r="206">
          <cell r="R206">
            <v>205</v>
          </cell>
          <cell r="S206">
            <v>0</v>
          </cell>
          <cell r="T206">
            <v>5.0925925849996979E-2</v>
          </cell>
        </row>
        <row r="207">
          <cell r="R207">
            <v>206</v>
          </cell>
          <cell r="S207">
            <v>0</v>
          </cell>
          <cell r="T207">
            <v>4.629629621999698E-2</v>
          </cell>
        </row>
        <row r="208">
          <cell r="R208">
            <v>207</v>
          </cell>
          <cell r="S208">
            <v>0</v>
          </cell>
          <cell r="T208">
            <v>4.166666658999698E-2</v>
          </cell>
        </row>
        <row r="209">
          <cell r="R209">
            <v>208</v>
          </cell>
          <cell r="S209">
            <v>0</v>
          </cell>
          <cell r="T209">
            <v>3.703703695999698E-2</v>
          </cell>
        </row>
        <row r="210">
          <cell r="R210">
            <v>209</v>
          </cell>
          <cell r="S210">
            <v>0</v>
          </cell>
          <cell r="T210">
            <v>3.240740732999698E-2</v>
          </cell>
        </row>
        <row r="211">
          <cell r="R211">
            <v>210</v>
          </cell>
          <cell r="S211">
            <v>0</v>
          </cell>
          <cell r="T211">
            <v>2.7777777699996981E-2</v>
          </cell>
        </row>
        <row r="212">
          <cell r="R212">
            <v>211</v>
          </cell>
          <cell r="S212">
            <v>0</v>
          </cell>
          <cell r="T212">
            <v>2.3148148069996981E-2</v>
          </cell>
        </row>
        <row r="213">
          <cell r="R213">
            <v>212</v>
          </cell>
          <cell r="S213">
            <v>0</v>
          </cell>
          <cell r="T213">
            <v>1.8518518439996981E-2</v>
          </cell>
        </row>
        <row r="214">
          <cell r="R214">
            <v>213</v>
          </cell>
          <cell r="S214">
            <v>0</v>
          </cell>
          <cell r="T214">
            <v>1.3888888809996981E-2</v>
          </cell>
        </row>
        <row r="215">
          <cell r="R215">
            <v>214</v>
          </cell>
          <cell r="S215">
            <v>0</v>
          </cell>
          <cell r="T215">
            <v>9.2592591799969814E-3</v>
          </cell>
        </row>
        <row r="216">
          <cell r="R216">
            <v>215</v>
          </cell>
          <cell r="S216">
            <v>0</v>
          </cell>
          <cell r="T216">
            <v>4.6296295499969817E-3</v>
          </cell>
        </row>
        <row r="217">
          <cell r="R217">
            <v>216</v>
          </cell>
          <cell r="S217">
            <v>0</v>
          </cell>
          <cell r="T217">
            <v>-8.0003018099183976E-11</v>
          </cell>
        </row>
        <row r="218">
          <cell r="R218">
            <v>217</v>
          </cell>
          <cell r="S218">
            <v>0</v>
          </cell>
          <cell r="T218">
            <v>0</v>
          </cell>
        </row>
        <row r="219">
          <cell r="R219">
            <v>218</v>
          </cell>
          <cell r="S219">
            <v>0</v>
          </cell>
          <cell r="T219">
            <v>0</v>
          </cell>
        </row>
      </sheetData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Vol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olar Model"/>
      <sheetName val="Controls"/>
      <sheetName val="Sheet1"/>
    </sheetNames>
    <sheetDataSet>
      <sheetData sheetId="0" refreshError="1"/>
      <sheetData sheetId="1" refreshError="1">
        <row r="27">
          <cell r="I27">
            <v>0.05</v>
          </cell>
        </row>
        <row r="48">
          <cell r="K48">
            <v>1192.1999999999998</v>
          </cell>
          <cell r="L48">
            <v>1216.0439999999999</v>
          </cell>
          <cell r="M48">
            <v>1240.3648799999999</v>
          </cell>
          <cell r="N48">
            <v>1265.1721775999997</v>
          </cell>
          <cell r="O48">
            <v>1290.4756211519998</v>
          </cell>
        </row>
        <row r="126">
          <cell r="K126">
            <v>1039.5551173345571</v>
          </cell>
          <cell r="L126">
            <v>605.4644693382287</v>
          </cell>
          <cell r="M126">
            <v>629.78534933822868</v>
          </cell>
          <cell r="N126">
            <v>654.59264693822854</v>
          </cell>
          <cell r="O126">
            <v>679.89609049022863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/>
      <sheetData sheetId="1" refreshError="1">
        <row r="17">
          <cell r="J17">
            <v>1999</v>
          </cell>
        </row>
        <row r="21">
          <cell r="J21">
            <v>2000</v>
          </cell>
        </row>
        <row r="22">
          <cell r="J22">
            <v>0.2</v>
          </cell>
        </row>
        <row r="24">
          <cell r="J24">
            <v>900</v>
          </cell>
        </row>
        <row r="28">
          <cell r="J28">
            <v>300</v>
          </cell>
        </row>
        <row r="29">
          <cell r="J29">
            <v>100</v>
          </cell>
        </row>
        <row r="30">
          <cell r="J30">
            <v>100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8">
          <cell r="J38">
            <v>5</v>
          </cell>
        </row>
        <row r="39">
          <cell r="J39">
            <v>200</v>
          </cell>
        </row>
        <row r="43">
          <cell r="J43">
            <v>0</v>
          </cell>
        </row>
        <row r="44">
          <cell r="J44">
            <v>3</v>
          </cell>
        </row>
        <row r="45">
          <cell r="J45">
            <v>15.850000000000001</v>
          </cell>
        </row>
        <row r="49">
          <cell r="J49">
            <v>0.2</v>
          </cell>
        </row>
        <row r="54">
          <cell r="J54">
            <v>0</v>
          </cell>
        </row>
        <row r="55">
          <cell r="J55">
            <v>0</v>
          </cell>
        </row>
        <row r="60">
          <cell r="J60">
            <v>36525</v>
          </cell>
        </row>
        <row r="64">
          <cell r="J64">
            <v>50</v>
          </cell>
        </row>
        <row r="65">
          <cell r="J65">
            <v>60</v>
          </cell>
        </row>
        <row r="66">
          <cell r="J66">
            <v>80</v>
          </cell>
        </row>
        <row r="67">
          <cell r="J67">
            <v>40</v>
          </cell>
        </row>
        <row r="68">
          <cell r="J68">
            <v>100</v>
          </cell>
        </row>
        <row r="73">
          <cell r="J73">
            <v>1000</v>
          </cell>
        </row>
        <row r="74">
          <cell r="J74">
            <v>100</v>
          </cell>
        </row>
        <row r="77">
          <cell r="J77">
            <v>100</v>
          </cell>
        </row>
        <row r="86">
          <cell r="J86">
            <v>50</v>
          </cell>
        </row>
        <row r="87">
          <cell r="J87">
            <v>80</v>
          </cell>
        </row>
        <row r="88">
          <cell r="J88">
            <v>15</v>
          </cell>
        </row>
        <row r="89">
          <cell r="J89">
            <v>5</v>
          </cell>
        </row>
        <row r="90">
          <cell r="J90">
            <v>40</v>
          </cell>
        </row>
        <row r="94">
          <cell r="J94">
            <v>120</v>
          </cell>
        </row>
        <row r="95">
          <cell r="J95">
            <v>8</v>
          </cell>
        </row>
        <row r="96">
          <cell r="J96">
            <v>65</v>
          </cell>
        </row>
        <row r="100">
          <cell r="J100">
            <v>0</v>
          </cell>
        </row>
        <row r="101">
          <cell r="J101">
            <v>455</v>
          </cell>
        </row>
        <row r="102">
          <cell r="J102">
            <v>0</v>
          </cell>
        </row>
        <row r="111">
          <cell r="J111">
            <v>500</v>
          </cell>
        </row>
        <row r="112">
          <cell r="J112">
            <v>0.05</v>
          </cell>
        </row>
        <row r="113">
          <cell r="J113">
            <v>0.08</v>
          </cell>
        </row>
        <row r="114">
          <cell r="J114">
            <v>7.0000000000000007E-2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</sheetNames>
    <sheetDataSet>
      <sheetData sheetId="0" refreshError="1">
        <row r="30">
          <cell r="D30">
            <v>0.25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Calculation of Large Corporation Tax</v>
          </cell>
        </row>
        <row r="4">
          <cell r="A4" t="str">
            <v>on a Stand Alone Basis</v>
          </cell>
        </row>
        <row r="5">
          <cell r="A5" t="str">
            <v>Ontario Utility Rate Base</v>
          </cell>
        </row>
        <row r="6">
          <cell r="A6" t="str">
            <v>At year end September 30</v>
          </cell>
        </row>
        <row r="10">
          <cell r="A10" t="str">
            <v>Item</v>
          </cell>
        </row>
        <row r="11">
          <cell r="A11" t="str">
            <v>No.</v>
          </cell>
          <cell r="C11">
            <v>2001</v>
          </cell>
          <cell r="D11">
            <v>2002</v>
          </cell>
          <cell r="E11">
            <v>2003</v>
          </cell>
          <cell r="F11">
            <v>2004</v>
          </cell>
          <cell r="G11">
            <v>2005</v>
          </cell>
        </row>
        <row r="12">
          <cell r="B12" t="str">
            <v>Property, plant, and equipment</v>
          </cell>
          <cell r="C12" t="str">
            <v>$(Millions)</v>
          </cell>
          <cell r="D12" t="str">
            <v>$(Millions)</v>
          </cell>
          <cell r="E12" t="str">
            <v>$(Millions)</v>
          </cell>
          <cell r="F12" t="str">
            <v>$(Millions)</v>
          </cell>
          <cell r="G12" t="str">
            <v>$(Millions)</v>
          </cell>
        </row>
        <row r="14">
          <cell r="A14" t="str">
            <v>1.1</v>
          </cell>
          <cell r="B14" t="str">
            <v>Cost  or redetermined value</v>
          </cell>
          <cell r="C14">
            <v>4156.3</v>
          </cell>
          <cell r="D14">
            <v>4076.6000000000004</v>
          </cell>
          <cell r="E14">
            <v>2006</v>
          </cell>
          <cell r="F14">
            <v>0</v>
          </cell>
          <cell r="G14">
            <v>0</v>
          </cell>
        </row>
        <row r="15">
          <cell r="A15" t="str">
            <v>1.2</v>
          </cell>
          <cell r="B15" t="str">
            <v>Accumulated Depreciation</v>
          </cell>
          <cell r="C15">
            <v>-1351.5</v>
          </cell>
          <cell r="D15">
            <v>0</v>
          </cell>
          <cell r="E15">
            <v>5</v>
          </cell>
          <cell r="F15">
            <v>-0.1</v>
          </cell>
          <cell r="G15">
            <v>0</v>
          </cell>
        </row>
        <row r="16">
          <cell r="A16" t="str">
            <v xml:space="preserve"> </v>
          </cell>
        </row>
        <row r="17">
          <cell r="A17" t="str">
            <v>1.</v>
          </cell>
          <cell r="C17">
            <v>2804.8</v>
          </cell>
          <cell r="D17">
            <v>4076.6</v>
          </cell>
          <cell r="E17">
            <v>2011</v>
          </cell>
          <cell r="F17">
            <v>-0.1</v>
          </cell>
          <cell r="G17">
            <v>0</v>
          </cell>
        </row>
        <row r="19">
          <cell r="B19" t="str">
            <v>Allowance for Working Capital</v>
          </cell>
        </row>
        <row r="21">
          <cell r="A21" t="str">
            <v>2.1</v>
          </cell>
          <cell r="B21" t="str">
            <v>Accounts receivable merchandise</v>
          </cell>
        </row>
        <row r="22">
          <cell r="B22" t="str">
            <v xml:space="preserve"> finance plan net of unearned</v>
          </cell>
          <cell r="C22" t="str">
            <v xml:space="preserve"> </v>
          </cell>
          <cell r="D22" t="str">
            <v xml:space="preserve"> </v>
          </cell>
          <cell r="E22" t="str">
            <v xml:space="preserve"> </v>
          </cell>
          <cell r="F22" t="str">
            <v xml:space="preserve"> </v>
          </cell>
          <cell r="G22" t="str">
            <v xml:space="preserve"> </v>
          </cell>
        </row>
        <row r="23">
          <cell r="B23" t="str">
            <v xml:space="preserve"> finance charges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</row>
        <row r="24">
          <cell r="A24" t="str">
            <v>2.2</v>
          </cell>
          <cell r="B24" t="str">
            <v>Accounts receivable rebillable</v>
          </cell>
        </row>
        <row r="25">
          <cell r="B25" t="str">
            <v xml:space="preserve"> projects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</row>
        <row r="26">
          <cell r="A26" t="str">
            <v>2.3</v>
          </cell>
          <cell r="B26" t="str">
            <v>Materials and supplies</v>
          </cell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</row>
        <row r="27">
          <cell r="A27" t="str">
            <v>2.4</v>
          </cell>
          <cell r="B27" t="str">
            <v>Mortgages receivable</v>
          </cell>
          <cell r="C27" t="e">
            <v>#REF!</v>
          </cell>
          <cell r="D27" t="e">
            <v>#REF!</v>
          </cell>
          <cell r="E27" t="e">
            <v>#REF!</v>
          </cell>
          <cell r="F27" t="e">
            <v>#REF!</v>
          </cell>
          <cell r="G27" t="e">
            <v>#REF!</v>
          </cell>
        </row>
        <row r="28">
          <cell r="A28" t="str">
            <v>2.5</v>
          </cell>
          <cell r="B28" t="str">
            <v>Customer security deposits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</row>
        <row r="29">
          <cell r="A29" t="str">
            <v>2.6</v>
          </cell>
          <cell r="B29" t="str">
            <v>Prepaid expenses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</row>
        <row r="30">
          <cell r="A30" t="str">
            <v>2.7</v>
          </cell>
          <cell r="B30" t="str">
            <v xml:space="preserve">Gas in storage     </v>
          </cell>
          <cell r="C30" t="e">
            <v>#REF!</v>
          </cell>
          <cell r="D30" t="e">
            <v>#REF!</v>
          </cell>
          <cell r="E30" t="e">
            <v>#REF!</v>
          </cell>
          <cell r="F30" t="e">
            <v>#REF!</v>
          </cell>
          <cell r="G30" t="e">
            <v>#REF!</v>
          </cell>
        </row>
        <row r="31">
          <cell r="A31" t="str">
            <v xml:space="preserve">2.8  </v>
          </cell>
          <cell r="B31" t="str">
            <v xml:space="preserve">Working cash allowance        </v>
          </cell>
          <cell r="C31" t="e">
            <v>#REF!</v>
          </cell>
          <cell r="D31" t="e">
            <v>#REF!</v>
          </cell>
          <cell r="E31" t="e">
            <v>#REF!</v>
          </cell>
          <cell r="F31" t="e">
            <v>#REF!</v>
          </cell>
          <cell r="G31" t="e">
            <v>#REF!</v>
          </cell>
        </row>
        <row r="33">
          <cell r="A33" t="str">
            <v>2.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</row>
        <row r="34">
          <cell r="B34" t="str">
            <v>Adjustment to base to tie into Gino &amp; Strat Plan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6">
          <cell r="A36" t="str">
            <v>3.</v>
          </cell>
          <cell r="B36" t="str">
            <v>M.S.L. net (not subject to return)     [Input]</v>
          </cell>
          <cell r="C36">
            <v>2.1</v>
          </cell>
          <cell r="D36">
            <v>2.1</v>
          </cell>
          <cell r="E36">
            <v>2.1</v>
          </cell>
          <cell r="F36">
            <v>2.1</v>
          </cell>
          <cell r="G36">
            <v>2.1</v>
          </cell>
        </row>
        <row r="38">
          <cell r="A38" t="str">
            <v>4.</v>
          </cell>
          <cell r="B38" t="str">
            <v>Total Rate Base excluding Investments</v>
          </cell>
          <cell r="C38" t="e">
            <v>#REF!</v>
          </cell>
          <cell r="D38" t="e">
            <v>#REF!</v>
          </cell>
          <cell r="E38" t="e">
            <v>#REF!</v>
          </cell>
          <cell r="F38" t="e">
            <v>#REF!</v>
          </cell>
          <cell r="G38" t="e">
            <v>#REF!</v>
          </cell>
        </row>
        <row r="39">
          <cell r="A39" t="str">
            <v>5.</v>
          </cell>
          <cell r="B39" t="str">
            <v>Less exemption                               [Input]</v>
          </cell>
          <cell r="C39">
            <v>-10</v>
          </cell>
          <cell r="D39">
            <v>-10</v>
          </cell>
          <cell r="E39">
            <v>-10</v>
          </cell>
          <cell r="F39">
            <v>-10</v>
          </cell>
          <cell r="G39">
            <v>-10</v>
          </cell>
        </row>
        <row r="41">
          <cell r="A41" t="str">
            <v>6.</v>
          </cell>
          <cell r="B41" t="str">
            <v>Estimated Taxable Capital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</row>
        <row r="42">
          <cell r="A42" t="str">
            <v>7.</v>
          </cell>
          <cell r="B42" t="str">
            <v>Large Corporations Tax Rate          [Input]</v>
          </cell>
          <cell r="C42">
            <v>2.2499999999999998E-3</v>
          </cell>
          <cell r="D42">
            <v>2.2499999999999998E-3</v>
          </cell>
          <cell r="E42">
            <v>2.2499999999999998E-3</v>
          </cell>
          <cell r="F42">
            <v>2.2499999999999998E-3</v>
          </cell>
          <cell r="G42">
            <v>2.2499999999999998E-3</v>
          </cell>
        </row>
        <row r="44">
          <cell r="A44" t="str">
            <v>8.</v>
          </cell>
          <cell r="B44" t="str">
            <v>Large Corporations Tax on Stand alone basis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</row>
        <row r="63">
          <cell r="A63" t="str">
            <v>Calculation of Large Corporation Tax</v>
          </cell>
        </row>
        <row r="64">
          <cell r="A64" t="str">
            <v>on a Stand Alone Basis</v>
          </cell>
        </row>
        <row r="65">
          <cell r="A65" t="str">
            <v>Ontario Utility Rate Base</v>
          </cell>
        </row>
        <row r="66">
          <cell r="A66" t="str">
            <v>At year end September 30</v>
          </cell>
        </row>
        <row r="70">
          <cell r="A70" t="str">
            <v>Item</v>
          </cell>
        </row>
        <row r="71">
          <cell r="P71" t="str">
            <v>$(Millions)</v>
          </cell>
          <cell r="Q71" t="str">
            <v>$(Millions)</v>
          </cell>
        </row>
        <row r="72">
          <cell r="K72" t="str">
            <v>Property, plant, and equipment</v>
          </cell>
        </row>
        <row r="74">
          <cell r="J74" t="str">
            <v>1.1</v>
          </cell>
          <cell r="K74" t="str">
            <v xml:space="preserve">U.C.C. balance Sept./30 </v>
          </cell>
          <cell r="P74">
            <v>0</v>
          </cell>
          <cell r="Q74">
            <v>0</v>
          </cell>
        </row>
        <row r="75">
          <cell r="J75" t="str">
            <v>1.2</v>
          </cell>
          <cell r="K75" t="str">
            <v>Adj. for $4 M. &amp; $0.5 M. BP Gas writedown.           [Input]</v>
          </cell>
          <cell r="P75">
            <v>-1.5</v>
          </cell>
          <cell r="Q75">
            <v>-1.5</v>
          </cell>
        </row>
        <row r="76">
          <cell r="J76" t="str">
            <v>1.3</v>
          </cell>
          <cell r="K76" t="str">
            <v>Add : Non depreciable assets - Land,see attached</v>
          </cell>
          <cell r="P76">
            <v>0</v>
          </cell>
          <cell r="Q76">
            <v>0</v>
          </cell>
        </row>
        <row r="77">
          <cell r="J77" t="str">
            <v>1.4</v>
          </cell>
          <cell r="K77" t="str">
            <v>Add : Cumulative Eligible Capital Balance Sept.     [Input]</v>
          </cell>
          <cell r="P77">
            <v>1.9</v>
          </cell>
          <cell r="Q77">
            <v>1.9</v>
          </cell>
        </row>
        <row r="78">
          <cell r="J78" t="str">
            <v>1.5</v>
          </cell>
          <cell r="K78" t="str">
            <v>Add : Canadian development expense &amp; COGPE unclaimed</v>
          </cell>
          <cell r="P78">
            <v>0</v>
          </cell>
          <cell r="Q78">
            <v>0</v>
          </cell>
        </row>
        <row r="80">
          <cell r="J80" t="str">
            <v>1.</v>
          </cell>
          <cell r="P80">
            <v>0.39999999999999991</v>
          </cell>
          <cell r="Q80">
            <v>0.39999999999999991</v>
          </cell>
        </row>
        <row r="83">
          <cell r="J83" t="str">
            <v>2.</v>
          </cell>
          <cell r="K83" t="str">
            <v>Allowance for Working Capital Year end</v>
          </cell>
          <cell r="P83" t="e">
            <v>#REF!</v>
          </cell>
          <cell r="Q83" t="e">
            <v>#REF!</v>
          </cell>
        </row>
        <row r="85">
          <cell r="K85" t="str">
            <v xml:space="preserve"> </v>
          </cell>
          <cell r="P85" t="str">
            <v xml:space="preserve"> </v>
          </cell>
          <cell r="Q85" t="str">
            <v xml:space="preserve"> </v>
          </cell>
        </row>
        <row r="86">
          <cell r="J86" t="str">
            <v>3.</v>
          </cell>
          <cell r="K86" t="str">
            <v>Total Rate Base (Taxable capital)</v>
          </cell>
          <cell r="P86" t="e">
            <v>#REF!</v>
          </cell>
          <cell r="Q86" t="e">
            <v>#REF!</v>
          </cell>
        </row>
        <row r="87">
          <cell r="J87" t="str">
            <v>4.</v>
          </cell>
          <cell r="K87" t="str">
            <v>Paid-Up Capital Tax Rate</v>
          </cell>
          <cell r="N87" t="str">
            <v>[Input]</v>
          </cell>
          <cell r="P87">
            <v>3.0000000000000001E-3</v>
          </cell>
          <cell r="Q87">
            <v>3.0000000000000001E-3</v>
          </cell>
        </row>
        <row r="90">
          <cell r="J90" t="str">
            <v>5.</v>
          </cell>
          <cell r="K90" t="str">
            <v>Paid-Up Capital Tax on Stand alone basis</v>
          </cell>
          <cell r="P90" t="e">
            <v>#REF!</v>
          </cell>
          <cell r="Q90" t="e">
            <v>#REF!</v>
          </cell>
        </row>
        <row r="92">
          <cell r="J92" t="str">
            <v>6.</v>
          </cell>
          <cell r="K92" t="str">
            <v>Paid-Up Capital Tax Budgeted Corporate</v>
          </cell>
          <cell r="P92" t="e">
            <v>#REF!</v>
          </cell>
          <cell r="Q92" t="e">
            <v>#REF!</v>
          </cell>
        </row>
        <row r="94">
          <cell r="J94" t="str">
            <v>7.</v>
          </cell>
          <cell r="K94" t="str">
            <v>Regulatory adjustment required</v>
          </cell>
          <cell r="P94" t="e">
            <v>#REF!</v>
          </cell>
          <cell r="Q94" t="e">
            <v>#REF!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ANCE Conversion"/>
      <sheetName val="PROPANE Conversion"/>
      <sheetName val="OIL Conversion"/>
      <sheetName val="Common Inputs"/>
      <sheetName val="Chart Data"/>
      <sheetName val="South M1 Rates"/>
      <sheetName val="NW 01 Rates"/>
      <sheetName val="NE 01 Rates"/>
      <sheetName val="Electric Rates"/>
    </sheetNames>
    <sheetDataSet>
      <sheetData sheetId="0"/>
      <sheetData sheetId="1" refreshError="1"/>
      <sheetData sheetId="2" refreshError="1"/>
      <sheetData sheetId="3">
        <row r="4">
          <cell r="C4">
            <v>43191</v>
          </cell>
        </row>
      </sheetData>
      <sheetData sheetId="4">
        <row r="2">
          <cell r="B2" t="str">
            <v>J</v>
          </cell>
        </row>
      </sheetData>
      <sheetData sheetId="5">
        <row r="33">
          <cell r="B33">
            <v>252</v>
          </cell>
        </row>
      </sheetData>
      <sheetData sheetId="6">
        <row r="38">
          <cell r="B38">
            <v>252</v>
          </cell>
        </row>
      </sheetData>
      <sheetData sheetId="7">
        <row r="38">
          <cell r="B38">
            <v>252</v>
          </cell>
        </row>
      </sheetData>
      <sheetData sheetId="8">
        <row r="6">
          <cell r="C6" t="str">
            <v>Hydro One -U1 High Density</v>
          </cell>
          <cell r="D6" t="str">
            <v>Hydro One -R1 Med Density</v>
          </cell>
          <cell r="E6" t="str">
            <v>Hydro One -R2 Low Density</v>
          </cell>
          <cell r="F6" t="str">
            <v>Hydro One -Seasonal</v>
          </cell>
          <cell r="G6" t="str">
            <v>Hydro One -R1/R2 First Nation</v>
          </cell>
          <cell r="H6" t="str">
            <v>S.S. Marie PUC</v>
          </cell>
        </row>
        <row r="7">
          <cell r="C7">
            <v>24.78</v>
          </cell>
          <cell r="D7">
            <v>33.770000000000003</v>
          </cell>
          <cell r="E7">
            <v>19.830000000000002</v>
          </cell>
          <cell r="F7">
            <v>36.279999999999994</v>
          </cell>
          <cell r="G7">
            <v>0</v>
          </cell>
          <cell r="H7">
            <v>16.84</v>
          </cell>
        </row>
        <row r="8">
          <cell r="C8">
            <v>0.79</v>
          </cell>
          <cell r="D8">
            <v>0.79</v>
          </cell>
          <cell r="E8">
            <v>0.79</v>
          </cell>
          <cell r="F8">
            <v>0.79</v>
          </cell>
          <cell r="G8">
            <v>0</v>
          </cell>
          <cell r="H8">
            <v>0.79</v>
          </cell>
        </row>
        <row r="9">
          <cell r="C9">
            <v>0.72</v>
          </cell>
          <cell r="D9">
            <v>0.82</v>
          </cell>
          <cell r="E9">
            <v>1.36</v>
          </cell>
          <cell r="F9">
            <v>0.84</v>
          </cell>
          <cell r="G9">
            <v>0</v>
          </cell>
          <cell r="H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0.25</v>
          </cell>
          <cell r="G10">
            <v>0.25</v>
          </cell>
          <cell r="H10">
            <v>0.25</v>
          </cell>
        </row>
        <row r="11">
          <cell r="C11">
            <v>6.5</v>
          </cell>
          <cell r="D11">
            <v>6.5</v>
          </cell>
          <cell r="E11">
            <v>6.5</v>
          </cell>
          <cell r="F11">
            <v>6.5</v>
          </cell>
          <cell r="G11">
            <v>6.5</v>
          </cell>
          <cell r="H11">
            <v>6.5</v>
          </cell>
        </row>
        <row r="12">
          <cell r="C12">
            <v>9.5</v>
          </cell>
          <cell r="D12">
            <v>9.5</v>
          </cell>
          <cell r="E12">
            <v>9.5</v>
          </cell>
          <cell r="F12">
            <v>9.5</v>
          </cell>
          <cell r="G12">
            <v>9.5</v>
          </cell>
          <cell r="H12">
            <v>9.5</v>
          </cell>
        </row>
        <row r="13">
          <cell r="C13">
            <v>13.2</v>
          </cell>
          <cell r="D13">
            <v>13.2</v>
          </cell>
          <cell r="E13">
            <v>13.2</v>
          </cell>
          <cell r="F13">
            <v>13.2</v>
          </cell>
          <cell r="G13">
            <v>13.2</v>
          </cell>
          <cell r="H13">
            <v>13.2</v>
          </cell>
        </row>
        <row r="14">
          <cell r="C14">
            <v>6.5</v>
          </cell>
          <cell r="D14">
            <v>6.5</v>
          </cell>
          <cell r="E14">
            <v>6.5</v>
          </cell>
          <cell r="F14">
            <v>6.5</v>
          </cell>
          <cell r="G14">
            <v>6.5</v>
          </cell>
          <cell r="H14">
            <v>6.5</v>
          </cell>
        </row>
        <row r="15">
          <cell r="C15">
            <v>9.5</v>
          </cell>
          <cell r="D15">
            <v>9.5</v>
          </cell>
          <cell r="E15">
            <v>9.5</v>
          </cell>
          <cell r="F15">
            <v>9.5</v>
          </cell>
          <cell r="G15">
            <v>9.5</v>
          </cell>
          <cell r="H15">
            <v>9.5</v>
          </cell>
        </row>
        <row r="16">
          <cell r="C16">
            <v>13.2</v>
          </cell>
          <cell r="D16">
            <v>13.2</v>
          </cell>
          <cell r="E16">
            <v>13.2</v>
          </cell>
          <cell r="F16">
            <v>13.2</v>
          </cell>
          <cell r="G16">
            <v>13.2</v>
          </cell>
          <cell r="H16">
            <v>13.2</v>
          </cell>
        </row>
        <row r="17">
          <cell r="C17">
            <v>0.91</v>
          </cell>
          <cell r="D17">
            <v>2.2799999999999998</v>
          </cell>
          <cell r="E17">
            <v>3.74</v>
          </cell>
          <cell r="F17">
            <v>6.38</v>
          </cell>
          <cell r="G17">
            <v>0</v>
          </cell>
          <cell r="H17">
            <v>1.03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0.47</v>
          </cell>
          <cell r="D19">
            <v>0.47</v>
          </cell>
          <cell r="E19">
            <v>0.44</v>
          </cell>
          <cell r="F19">
            <v>0.42</v>
          </cell>
          <cell r="G19">
            <v>0</v>
          </cell>
          <cell r="H19">
            <v>0</v>
          </cell>
        </row>
        <row r="20">
          <cell r="C20">
            <v>0.67</v>
          </cell>
          <cell r="D20">
            <v>0.64</v>
          </cell>
          <cell r="E20">
            <v>0.62</v>
          </cell>
          <cell r="F20">
            <v>0.51</v>
          </cell>
          <cell r="G20">
            <v>0</v>
          </cell>
          <cell r="H20">
            <v>0.59</v>
          </cell>
        </row>
        <row r="21">
          <cell r="C21">
            <v>0.03</v>
          </cell>
          <cell r="D21">
            <v>0.03</v>
          </cell>
          <cell r="E21">
            <v>0.03</v>
          </cell>
          <cell r="F21">
            <v>0.03</v>
          </cell>
          <cell r="G21">
            <v>0.03</v>
          </cell>
          <cell r="H21">
            <v>0</v>
          </cell>
        </row>
        <row r="22">
          <cell r="C22">
            <v>0.36</v>
          </cell>
          <cell r="D22">
            <v>0.36</v>
          </cell>
          <cell r="E22">
            <v>0.36</v>
          </cell>
          <cell r="F22">
            <v>0.36</v>
          </cell>
          <cell r="G22">
            <v>0.36</v>
          </cell>
          <cell r="H22">
            <v>0.39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36.43</v>
          </cell>
          <cell r="E25">
            <v>36.43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1.0569999999999999</v>
          </cell>
          <cell r="D26">
            <v>1.0760000000000001</v>
          </cell>
          <cell r="E26">
            <v>1.105</v>
          </cell>
          <cell r="F26">
            <v>1.1040000000000001</v>
          </cell>
          <cell r="G26">
            <v>1</v>
          </cell>
          <cell r="H26">
            <v>1.0488999999999999</v>
          </cell>
        </row>
        <row r="27">
          <cell r="C27">
            <v>0.05</v>
          </cell>
          <cell r="D27">
            <v>0.05</v>
          </cell>
          <cell r="E27">
            <v>0.05</v>
          </cell>
          <cell r="F27">
            <v>0.05</v>
          </cell>
          <cell r="G27">
            <v>0</v>
          </cell>
          <cell r="H27">
            <v>0.05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"/>
      <sheetName val="CONVERT2"/>
    </sheetNames>
    <sheetDataSet>
      <sheetData sheetId="0" refreshError="1">
        <row r="14">
          <cell r="E14" t="str">
            <v>$/kwh</v>
          </cell>
        </row>
      </sheetData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.E."/>
      <sheetName val="Int. Savings"/>
      <sheetName val="Amort."/>
      <sheetName val="LTD Redemp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</sheetNames>
    <sheetDataSet>
      <sheetData sheetId="0" refreshError="1"/>
      <sheetData sheetId="1" refreshError="1"/>
      <sheetData sheetId="2" refreshError="1">
        <row r="4">
          <cell r="B4" t="str">
            <v>Percentage of end-balance in mth</v>
          </cell>
          <cell r="C4" t="str">
            <v>Year's Ending Balance</v>
          </cell>
          <cell r="D4" t="str">
            <v>Ann. Inflation</v>
          </cell>
          <cell r="E4" t="str">
            <v>Compounded Inflation</v>
          </cell>
          <cell r="F4" t="str">
            <v>Cumulative growth</v>
          </cell>
        </row>
        <row r="5">
          <cell r="A5" t="str">
            <v>Jan 05</v>
          </cell>
          <cell r="B5">
            <v>0.59074552734276009</v>
          </cell>
          <cell r="C5">
            <v>4459</v>
          </cell>
          <cell r="D5">
            <v>2.1999999999999999E-2</v>
          </cell>
          <cell r="E5">
            <v>2.1999999999999999E-2</v>
          </cell>
          <cell r="F5">
            <v>1.0018333333333334</v>
          </cell>
        </row>
        <row r="6">
          <cell r="A6" t="str">
            <v>Feb 05</v>
          </cell>
          <cell r="B6">
            <v>0.90142415488317873</v>
          </cell>
          <cell r="C6">
            <v>4459</v>
          </cell>
          <cell r="D6">
            <v>2.1999999999999999E-2</v>
          </cell>
          <cell r="E6">
            <v>2.1999999999999999E-2</v>
          </cell>
          <cell r="F6">
            <v>1.0036666666666667</v>
          </cell>
        </row>
        <row r="7">
          <cell r="A7" t="str">
            <v>Mar 05</v>
          </cell>
          <cell r="B7">
            <v>1.1865592215295728</v>
          </cell>
          <cell r="C7">
            <v>4459</v>
          </cell>
          <cell r="D7">
            <v>2.1999999999999999E-2</v>
          </cell>
          <cell r="E7">
            <v>2.1999999999999999E-2</v>
          </cell>
          <cell r="F7">
            <v>1.0055000000000001</v>
          </cell>
        </row>
        <row r="8">
          <cell r="A8" t="str">
            <v>Apr 05</v>
          </cell>
          <cell r="B8">
            <v>1.122193502610106</v>
          </cell>
          <cell r="C8">
            <v>4459</v>
          </cell>
          <cell r="D8">
            <v>2.1999999999999999E-2</v>
          </cell>
          <cell r="E8">
            <v>2.1999999999999999E-2</v>
          </cell>
          <cell r="F8">
            <v>1.0073333333333334</v>
          </cell>
        </row>
        <row r="9">
          <cell r="A9" t="str">
            <v>May 05</v>
          </cell>
          <cell r="B9">
            <v>0.9824134610511378</v>
          </cell>
          <cell r="C9">
            <v>4459</v>
          </cell>
          <cell r="D9">
            <v>2.1999999999999999E-2</v>
          </cell>
          <cell r="E9">
            <v>2.1999999999999999E-2</v>
          </cell>
          <cell r="F9">
            <v>1.0091666666666668</v>
          </cell>
        </row>
        <row r="10">
          <cell r="A10" t="str">
            <v>Jun 05</v>
          </cell>
          <cell r="B10">
            <v>1.071613197506462</v>
          </cell>
          <cell r="C10">
            <v>4459</v>
          </cell>
          <cell r="D10">
            <v>2.1999999999999999E-2</v>
          </cell>
          <cell r="E10">
            <v>2.1999999999999999E-2</v>
          </cell>
          <cell r="F10">
            <v>1.0109999999999999</v>
          </cell>
        </row>
        <row r="11">
          <cell r="A11" t="str">
            <v>Jul 05</v>
          </cell>
          <cell r="B11">
            <v>1.3024175155846129</v>
          </cell>
          <cell r="C11">
            <v>4459</v>
          </cell>
          <cell r="D11">
            <v>2.1999999999999999E-2</v>
          </cell>
          <cell r="E11">
            <v>2.1999999999999999E-2</v>
          </cell>
          <cell r="F11">
            <v>1.0128333333333333</v>
          </cell>
        </row>
        <row r="12">
          <cell r="A12" t="str">
            <v>Aug 05</v>
          </cell>
          <cell r="B12">
            <v>1.2201611677056408</v>
          </cell>
          <cell r="C12">
            <v>4459</v>
          </cell>
          <cell r="D12">
            <v>2.1999999999999999E-2</v>
          </cell>
          <cell r="E12">
            <v>2.1999999999999999E-2</v>
          </cell>
          <cell r="F12">
            <v>1.0146666666666666</v>
          </cell>
        </row>
        <row r="13">
          <cell r="A13" t="str">
            <v>Sep 05</v>
          </cell>
          <cell r="B13">
            <v>1.8543915665703714</v>
          </cell>
          <cell r="C13">
            <v>4459</v>
          </cell>
          <cell r="D13">
            <v>2.1999999999999999E-2</v>
          </cell>
          <cell r="E13">
            <v>2.1999999999999999E-2</v>
          </cell>
          <cell r="F13">
            <v>1.0165</v>
          </cell>
        </row>
        <row r="14">
          <cell r="A14" t="str">
            <v>Oct 05</v>
          </cell>
          <cell r="B14">
            <v>2.1423141249809943</v>
          </cell>
          <cell r="C14">
            <v>4459</v>
          </cell>
          <cell r="D14">
            <v>2.1999999999999999E-2</v>
          </cell>
          <cell r="E14">
            <v>2.1999999999999999E-2</v>
          </cell>
          <cell r="F14">
            <v>1.0183333333333333</v>
          </cell>
        </row>
        <row r="15">
          <cell r="A15" t="str">
            <v>Nov 05</v>
          </cell>
          <cell r="B15">
            <v>1.3332826516648928</v>
          </cell>
          <cell r="C15">
            <v>4459</v>
          </cell>
          <cell r="D15">
            <v>2.1999999999999999E-2</v>
          </cell>
          <cell r="E15">
            <v>2.1999999999999999E-2</v>
          </cell>
          <cell r="F15">
            <v>1.0201666666666667</v>
          </cell>
        </row>
        <row r="16">
          <cell r="A16" t="str">
            <v>Dec 05</v>
          </cell>
          <cell r="B16">
            <v>1</v>
          </cell>
          <cell r="C16">
            <v>4459</v>
          </cell>
          <cell r="D16">
            <v>2.1999999999999999E-2</v>
          </cell>
          <cell r="E16">
            <v>2.1999999999999999E-2</v>
          </cell>
          <cell r="F16">
            <v>1.022</v>
          </cell>
        </row>
        <row r="17">
          <cell r="A17" t="str">
            <v>Jan 06</v>
          </cell>
          <cell r="B17">
            <v>0.59074552734276009</v>
          </cell>
          <cell r="C17">
            <v>4512</v>
          </cell>
          <cell r="D17">
            <v>2.1000000000000001E-2</v>
          </cell>
          <cell r="E17">
            <v>2.1462000000000002E-2</v>
          </cell>
          <cell r="F17">
            <v>1.0237885</v>
          </cell>
        </row>
        <row r="18">
          <cell r="A18" t="str">
            <v>Feb 06</v>
          </cell>
          <cell r="B18">
            <v>0.90142415488317873</v>
          </cell>
          <cell r="C18">
            <v>4512</v>
          </cell>
          <cell r="D18">
            <v>2.1000000000000001E-2</v>
          </cell>
          <cell r="E18">
            <v>2.1462000000000002E-2</v>
          </cell>
          <cell r="F18">
            <v>1.025577</v>
          </cell>
        </row>
        <row r="19">
          <cell r="A19" t="str">
            <v>Mar 06</v>
          </cell>
          <cell r="B19">
            <v>1.1865592215295728</v>
          </cell>
          <cell r="C19">
            <v>4512</v>
          </cell>
          <cell r="D19">
            <v>2.1000000000000001E-2</v>
          </cell>
          <cell r="E19">
            <v>2.1462000000000002E-2</v>
          </cell>
          <cell r="F19">
            <v>1.0273654999999999</v>
          </cell>
        </row>
        <row r="20">
          <cell r="A20" t="str">
            <v>Apr 06</v>
          </cell>
          <cell r="B20">
            <v>1.122193502610106</v>
          </cell>
          <cell r="C20">
            <v>4512</v>
          </cell>
          <cell r="D20">
            <v>2.1000000000000001E-2</v>
          </cell>
          <cell r="E20">
            <v>2.1462000000000002E-2</v>
          </cell>
          <cell r="F20">
            <v>1.0291540000000001</v>
          </cell>
        </row>
        <row r="21">
          <cell r="A21" t="str">
            <v>May 06</v>
          </cell>
          <cell r="B21">
            <v>0.9824134610511378</v>
          </cell>
          <cell r="C21">
            <v>4512</v>
          </cell>
          <cell r="D21">
            <v>2.1000000000000001E-2</v>
          </cell>
          <cell r="E21">
            <v>2.1462000000000002E-2</v>
          </cell>
          <cell r="F21">
            <v>1.0309425000000001</v>
          </cell>
        </row>
        <row r="22">
          <cell r="A22" t="str">
            <v>Jun 06</v>
          </cell>
          <cell r="B22">
            <v>1.071613197506462</v>
          </cell>
          <cell r="C22">
            <v>4512</v>
          </cell>
          <cell r="D22">
            <v>2.1000000000000001E-2</v>
          </cell>
          <cell r="E22">
            <v>2.1462000000000002E-2</v>
          </cell>
          <cell r="F22">
            <v>1.0327310000000001</v>
          </cell>
        </row>
        <row r="23">
          <cell r="A23" t="str">
            <v>Jul 06</v>
          </cell>
          <cell r="B23">
            <v>1.3024175155846129</v>
          </cell>
          <cell r="C23">
            <v>4512</v>
          </cell>
          <cell r="D23">
            <v>2.1000000000000001E-2</v>
          </cell>
          <cell r="E23">
            <v>2.1462000000000002E-2</v>
          </cell>
          <cell r="F23">
            <v>1.0345195</v>
          </cell>
        </row>
        <row r="24">
          <cell r="A24" t="str">
            <v>Aug 06</v>
          </cell>
          <cell r="B24">
            <v>1.2201611677056408</v>
          </cell>
          <cell r="C24">
            <v>4512</v>
          </cell>
          <cell r="D24">
            <v>2.1000000000000001E-2</v>
          </cell>
          <cell r="E24">
            <v>2.1462000000000002E-2</v>
          </cell>
          <cell r="F24">
            <v>1.036308</v>
          </cell>
        </row>
        <row r="25">
          <cell r="A25" t="str">
            <v>Sep 06</v>
          </cell>
          <cell r="B25">
            <v>1.8543915665703714</v>
          </cell>
          <cell r="C25">
            <v>4512</v>
          </cell>
          <cell r="D25">
            <v>2.1000000000000001E-2</v>
          </cell>
          <cell r="E25">
            <v>2.1462000000000002E-2</v>
          </cell>
          <cell r="F25">
            <v>1.0380965</v>
          </cell>
        </row>
        <row r="26">
          <cell r="A26" t="str">
            <v>Oct 06</v>
          </cell>
          <cell r="B26">
            <v>2.1423141249809943</v>
          </cell>
          <cell r="C26">
            <v>4512</v>
          </cell>
          <cell r="D26">
            <v>2.1000000000000001E-2</v>
          </cell>
          <cell r="E26">
            <v>2.1462000000000002E-2</v>
          </cell>
          <cell r="F26">
            <v>1.0398849999999999</v>
          </cell>
        </row>
        <row r="27">
          <cell r="A27" t="str">
            <v>Nov 06</v>
          </cell>
          <cell r="B27">
            <v>1.3332826516648928</v>
          </cell>
          <cell r="C27">
            <v>4512</v>
          </cell>
          <cell r="D27">
            <v>2.1000000000000001E-2</v>
          </cell>
          <cell r="E27">
            <v>2.1462000000000002E-2</v>
          </cell>
          <cell r="F27">
            <v>1.0416734999999999</v>
          </cell>
        </row>
        <row r="28">
          <cell r="A28" t="str">
            <v>Dec 06</v>
          </cell>
          <cell r="B28">
            <v>1</v>
          </cell>
          <cell r="C28">
            <v>4512</v>
          </cell>
          <cell r="D28">
            <v>2.1000000000000001E-2</v>
          </cell>
          <cell r="E28">
            <v>2.1462000000000002E-2</v>
          </cell>
          <cell r="F28">
            <v>1.0434620000000001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 Info"/>
      <sheetName val="Current Rates"/>
      <sheetName val="Rate Input"/>
      <sheetName val="RATE TABLE"/>
      <sheetName val="Rate 1"/>
      <sheetName val="Rate6"/>
      <sheetName val="Rate100"/>
      <sheetName val="Rate110"/>
      <sheetName val="Rate115"/>
      <sheetName val="Rate135"/>
      <sheetName val="Rate145"/>
      <sheetName val="Rate170"/>
    </sheetNames>
    <sheetDataSet>
      <sheetData sheetId="0">
        <row r="32">
          <cell r="D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5$$$$"/>
      <sheetName val="Wacog &amp; UFG"/>
      <sheetName val="T6S3"/>
      <sheetName val="Sat Rev"/>
      <sheetName val="Storage &amp; Transmission"/>
      <sheetName val="T6S4"/>
      <sheetName val="M 13"/>
      <sheetName val="M 15"/>
      <sheetName val="C 1"/>
      <sheetName val="M12+C1 Ovrun"/>
      <sheetName val="H3T2S4+S6"/>
      <sheetName val="FuelRatio"/>
      <sheetName val="Schedule C"/>
    </sheetNames>
    <sheetDataSet>
      <sheetData sheetId="0" refreshError="1"/>
      <sheetData sheetId="1" refreshError="1">
        <row r="44">
          <cell r="H44">
            <v>169.60900000000001</v>
          </cell>
        </row>
        <row r="46">
          <cell r="H46">
            <v>0.12684739961347644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L1" t="str">
            <v>Schedule 7.1.1</v>
          </cell>
        </row>
        <row r="3">
          <cell r="H3" t="str">
            <v>Operation and Maintenance - Finance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K7" t="str">
            <v>Year to Date</v>
          </cell>
        </row>
        <row r="8">
          <cell r="F8" t="str">
            <v>Favourable</v>
          </cell>
          <cell r="L8" t="str">
            <v>Favourable</v>
          </cell>
        </row>
        <row r="9">
          <cell r="E9" t="str">
            <v>Business</v>
          </cell>
          <cell r="F9" t="str">
            <v>(Unfavourable)</v>
          </cell>
          <cell r="K9" t="str">
            <v>Business</v>
          </cell>
          <cell r="L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J10" t="str">
            <v>Actual</v>
          </cell>
          <cell r="K10" t="str">
            <v>Estimate</v>
          </cell>
          <cell r="L10" t="str">
            <v>Variance</v>
          </cell>
        </row>
        <row r="12">
          <cell r="H12" t="str">
            <v>Financial Management</v>
          </cell>
        </row>
        <row r="13">
          <cell r="D13">
            <v>21</v>
          </cell>
          <cell r="E13">
            <v>21</v>
          </cell>
          <cell r="F13">
            <v>0</v>
          </cell>
          <cell r="I13" t="str">
            <v>Accounting Systems</v>
          </cell>
          <cell r="J13">
            <v>21</v>
          </cell>
          <cell r="K13">
            <v>21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I14" t="str">
            <v>Taxation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3</v>
          </cell>
          <cell r="E15">
            <v>66</v>
          </cell>
          <cell r="F15">
            <v>63</v>
          </cell>
          <cell r="I15" t="str">
            <v>Accounting Policy</v>
          </cell>
          <cell r="J15">
            <v>25</v>
          </cell>
          <cell r="K15">
            <v>88</v>
          </cell>
          <cell r="L15">
            <v>63</v>
          </cell>
        </row>
        <row r="16">
          <cell r="D16">
            <v>3</v>
          </cell>
          <cell r="E16">
            <v>77</v>
          </cell>
          <cell r="F16">
            <v>74</v>
          </cell>
          <cell r="I16" t="str">
            <v>Controller's Group</v>
          </cell>
          <cell r="J16">
            <v>26</v>
          </cell>
          <cell r="K16">
            <v>99</v>
          </cell>
          <cell r="L16">
            <v>73</v>
          </cell>
        </row>
        <row r="17">
          <cell r="D17">
            <v>3</v>
          </cell>
          <cell r="E17">
            <v>88</v>
          </cell>
          <cell r="F17">
            <v>85</v>
          </cell>
          <cell r="I17" t="str">
            <v>Budgets and Forecasts</v>
          </cell>
          <cell r="J17">
            <v>27</v>
          </cell>
          <cell r="K17">
            <v>102</v>
          </cell>
          <cell r="L17">
            <v>75</v>
          </cell>
        </row>
        <row r="18">
          <cell r="D18">
            <v>3</v>
          </cell>
          <cell r="E18">
            <v>99</v>
          </cell>
          <cell r="F18">
            <v>96</v>
          </cell>
          <cell r="I18" t="str">
            <v>Internal Audit Services</v>
          </cell>
          <cell r="J18">
            <v>27</v>
          </cell>
          <cell r="K18">
            <v>103</v>
          </cell>
          <cell r="L18">
            <v>76</v>
          </cell>
        </row>
        <row r="19">
          <cell r="D19">
            <v>0</v>
          </cell>
          <cell r="E19">
            <v>0</v>
          </cell>
          <cell r="F19">
            <v>0</v>
          </cell>
          <cell r="I19" t="str">
            <v>Administration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33</v>
          </cell>
          <cell r="E20">
            <v>351</v>
          </cell>
          <cell r="F20">
            <v>318</v>
          </cell>
          <cell r="J20">
            <v>126</v>
          </cell>
          <cell r="K20">
            <v>413</v>
          </cell>
          <cell r="L20">
            <v>287</v>
          </cell>
        </row>
        <row r="22">
          <cell r="H22" t="str">
            <v>Risk Management</v>
          </cell>
        </row>
        <row r="23">
          <cell r="D23">
            <v>0</v>
          </cell>
          <cell r="E23">
            <v>0</v>
          </cell>
          <cell r="F23">
            <v>0</v>
          </cell>
          <cell r="I23" t="str">
            <v>Operating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I24" t="str">
            <v>Claims, damages, and insurance premiums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I25" t="str">
            <v>Legal fees for claims and damages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33</v>
          </cell>
          <cell r="E27">
            <v>351</v>
          </cell>
          <cell r="F27">
            <v>318</v>
          </cell>
          <cell r="H27" t="str">
            <v>Total</v>
          </cell>
          <cell r="J27">
            <v>126</v>
          </cell>
          <cell r="K27">
            <v>413</v>
          </cell>
          <cell r="L27">
            <v>287</v>
          </cell>
        </row>
      </sheetData>
      <sheetData sheetId="21" refreshError="1">
        <row r="1">
          <cell r="K1" t="str">
            <v>Schedule 7.1.2</v>
          </cell>
        </row>
        <row r="3">
          <cell r="H3" t="str">
            <v>Operation and Maintenance - Regulatory and Legal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J7" t="str">
            <v>Year to Date</v>
          </cell>
        </row>
        <row r="8">
          <cell r="F8" t="str">
            <v>Favourable</v>
          </cell>
          <cell r="K8" t="str">
            <v>Favourable</v>
          </cell>
        </row>
        <row r="9">
          <cell r="F9" t="str">
            <v>(Unfavourable)</v>
          </cell>
          <cell r="K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I10" t="str">
            <v>Actual</v>
          </cell>
          <cell r="J10" t="str">
            <v>Estimate</v>
          </cell>
          <cell r="K10" t="str">
            <v>Variance</v>
          </cell>
        </row>
        <row r="12">
          <cell r="H12" t="str">
            <v>Regulatory Affairs and Regulatory Policy</v>
          </cell>
        </row>
        <row r="13">
          <cell r="D13">
            <v>3</v>
          </cell>
          <cell r="E13">
            <v>103</v>
          </cell>
          <cell r="F13">
            <v>100</v>
          </cell>
          <cell r="H13" t="str">
            <v xml:space="preserve">     Regulatory Affairs</v>
          </cell>
          <cell r="I13">
            <v>27</v>
          </cell>
          <cell r="J13">
            <v>105</v>
          </cell>
          <cell r="K13">
            <v>78</v>
          </cell>
        </row>
        <row r="14">
          <cell r="D14">
            <v>3</v>
          </cell>
          <cell r="E14">
            <v>104</v>
          </cell>
          <cell r="F14">
            <v>101</v>
          </cell>
          <cell r="H14" t="str">
            <v xml:space="preserve">     Regulatory Policy</v>
          </cell>
          <cell r="I14">
            <v>27</v>
          </cell>
          <cell r="J14">
            <v>55</v>
          </cell>
          <cell r="K14">
            <v>28</v>
          </cell>
        </row>
        <row r="15">
          <cell r="D15">
            <v>3</v>
          </cell>
          <cell r="E15">
            <v>105</v>
          </cell>
          <cell r="F15">
            <v>102</v>
          </cell>
          <cell r="H15" t="str">
            <v xml:space="preserve">     Rate hearing and analysis</v>
          </cell>
          <cell r="I15">
            <v>27</v>
          </cell>
          <cell r="J15">
            <v>66</v>
          </cell>
          <cell r="K15">
            <v>39</v>
          </cell>
        </row>
        <row r="16">
          <cell r="D16">
            <v>0</v>
          </cell>
          <cell r="E16">
            <v>0</v>
          </cell>
          <cell r="F16">
            <v>0</v>
          </cell>
          <cell r="H16" t="str">
            <v xml:space="preserve">     Administration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9</v>
          </cell>
          <cell r="E17">
            <v>312</v>
          </cell>
          <cell r="F17">
            <v>303</v>
          </cell>
          <cell r="H17" t="str">
            <v xml:space="preserve">     Special Labour</v>
          </cell>
          <cell r="I17">
            <v>81</v>
          </cell>
          <cell r="J17">
            <v>226</v>
          </cell>
          <cell r="K17">
            <v>145</v>
          </cell>
        </row>
        <row r="18">
          <cell r="D18">
            <v>9</v>
          </cell>
          <cell r="E18">
            <v>312</v>
          </cell>
          <cell r="F18">
            <v>303</v>
          </cell>
          <cell r="I18">
            <v>81</v>
          </cell>
          <cell r="J18">
            <v>226</v>
          </cell>
          <cell r="K18">
            <v>145</v>
          </cell>
        </row>
        <row r="19">
          <cell r="D19">
            <v>3</v>
          </cell>
          <cell r="E19">
            <v>55</v>
          </cell>
          <cell r="F19">
            <v>52</v>
          </cell>
          <cell r="H19" t="str">
            <v>Financial and Economic Studies</v>
          </cell>
          <cell r="I19">
            <v>27</v>
          </cell>
          <cell r="J19">
            <v>77</v>
          </cell>
          <cell r="K19">
            <v>50</v>
          </cell>
        </row>
        <row r="20">
          <cell r="D20">
            <v>3</v>
          </cell>
          <cell r="E20">
            <v>55</v>
          </cell>
          <cell r="F20">
            <v>52</v>
          </cell>
          <cell r="H20" t="str">
            <v>Financial and Economic Studies</v>
          </cell>
          <cell r="I20">
            <v>27</v>
          </cell>
          <cell r="J20">
            <v>77</v>
          </cell>
          <cell r="K20">
            <v>50</v>
          </cell>
        </row>
        <row r="21">
          <cell r="H21" t="str">
            <v>Legal and Corporate Services</v>
          </cell>
        </row>
        <row r="22">
          <cell r="D22">
            <v>66</v>
          </cell>
          <cell r="E22">
            <v>66</v>
          </cell>
          <cell r="F22">
            <v>0</v>
          </cell>
          <cell r="H22" t="str">
            <v xml:space="preserve">     Operating</v>
          </cell>
          <cell r="I22">
            <v>55</v>
          </cell>
          <cell r="J22">
            <v>2</v>
          </cell>
          <cell r="K22">
            <v>-53</v>
          </cell>
        </row>
        <row r="23">
          <cell r="D23">
            <v>0</v>
          </cell>
          <cell r="E23">
            <v>0</v>
          </cell>
          <cell r="F23">
            <v>0</v>
          </cell>
          <cell r="H23" t="str">
            <v xml:space="preserve">     Legal fees</v>
          </cell>
          <cell r="I23">
            <v>0</v>
          </cell>
          <cell r="J23">
            <v>0</v>
          </cell>
          <cell r="K23">
            <v>0</v>
          </cell>
        </row>
        <row r="24">
          <cell r="D24">
            <v>66</v>
          </cell>
          <cell r="E24">
            <v>66</v>
          </cell>
          <cell r="F24">
            <v>0</v>
          </cell>
          <cell r="H24" t="str">
            <v xml:space="preserve">     Legal fees</v>
          </cell>
          <cell r="I24">
            <v>55</v>
          </cell>
          <cell r="J24">
            <v>2</v>
          </cell>
          <cell r="K24">
            <v>-53</v>
          </cell>
        </row>
        <row r="25">
          <cell r="D25">
            <v>78</v>
          </cell>
          <cell r="E25">
            <v>433</v>
          </cell>
          <cell r="F25">
            <v>355</v>
          </cell>
          <cell r="H25" t="str">
            <v>Total</v>
          </cell>
          <cell r="I25">
            <v>163</v>
          </cell>
          <cell r="J25">
            <v>305</v>
          </cell>
          <cell r="K25">
            <v>142</v>
          </cell>
        </row>
        <row r="26">
          <cell r="D26">
            <v>0</v>
          </cell>
          <cell r="E26">
            <v>0</v>
          </cell>
          <cell r="F26">
            <v>0</v>
          </cell>
          <cell r="H26" t="str">
            <v>Federal and Provincial Government Relations</v>
          </cell>
          <cell r="I26">
            <v>0</v>
          </cell>
          <cell r="J26">
            <v>0</v>
          </cell>
          <cell r="K26">
            <v>0</v>
          </cell>
        </row>
        <row r="27">
          <cell r="D27">
            <v>78</v>
          </cell>
          <cell r="E27">
            <v>433</v>
          </cell>
          <cell r="F27">
            <v>355</v>
          </cell>
          <cell r="H27" t="str">
            <v>Total</v>
          </cell>
          <cell r="I27">
            <v>163</v>
          </cell>
          <cell r="J27">
            <v>305</v>
          </cell>
          <cell r="K27">
            <v>142</v>
          </cell>
        </row>
      </sheetData>
      <sheetData sheetId="22" refreshError="1"/>
      <sheetData sheetId="23" refreshError="1">
        <row r="1">
          <cell r="L1" t="str">
            <v>Schedule 7.1.4</v>
          </cell>
        </row>
        <row r="3">
          <cell r="H3" t="str">
            <v>Operation and Maintenance - Engineering and Logistics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K7" t="str">
            <v>Year to Date</v>
          </cell>
          <cell r="L7" t="str">
            <v>Year to Date</v>
          </cell>
        </row>
        <row r="8">
          <cell r="F8" t="str">
            <v>Favourable</v>
          </cell>
          <cell r="L8" t="str">
            <v>Favourable</v>
          </cell>
        </row>
        <row r="9">
          <cell r="F9" t="str">
            <v>(Unfavourable)</v>
          </cell>
          <cell r="L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J10" t="str">
            <v>Actual</v>
          </cell>
          <cell r="K10" t="str">
            <v>Estimate</v>
          </cell>
          <cell r="L10" t="str">
            <v>Variance</v>
          </cell>
        </row>
        <row r="12">
          <cell r="D12">
            <v>0</v>
          </cell>
          <cell r="E12">
            <v>0</v>
          </cell>
          <cell r="F12">
            <v>0</v>
          </cell>
          <cell r="H12" t="str">
            <v>Distribution operations</v>
          </cell>
          <cell r="I12" t="str">
            <v>Engineering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H13" t="str">
            <v>Distribution maintenance</v>
          </cell>
          <cell r="I13" t="str">
            <v>Logistical Services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H14" t="str">
            <v>Clearing accounts</v>
          </cell>
          <cell r="I14" t="str">
            <v>Technology and Development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H15" t="str">
            <v>Gazifere</v>
          </cell>
          <cell r="I15" t="str">
            <v>Distribution Planning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H16" t="str">
            <v>St. Lawrence</v>
          </cell>
          <cell r="I16" t="str">
            <v>Safety and Environment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H17" t="str">
            <v>Total</v>
          </cell>
          <cell r="I17" t="str">
            <v>Corporate Security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I18" t="str">
            <v>Consumers Gas Canada Charges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I19" t="str">
            <v>Clearing accounts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H20" t="str">
            <v>Credit and Collection</v>
          </cell>
          <cell r="I20" t="str">
            <v>Total</v>
          </cell>
          <cell r="J20">
            <v>0</v>
          </cell>
          <cell r="K20">
            <v>0</v>
          </cell>
          <cell r="L20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>
        <row r="1">
          <cell r="M1" t="str">
            <v>Schedule 7.1.3</v>
          </cell>
        </row>
        <row r="3">
          <cell r="H3" t="str">
            <v>Operation and Maintenance - Customer Support Services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L7" t="str">
            <v>Year to Date</v>
          </cell>
        </row>
        <row r="8">
          <cell r="F8" t="str">
            <v>Favourable</v>
          </cell>
          <cell r="M8" t="str">
            <v>Favourable</v>
          </cell>
        </row>
        <row r="9">
          <cell r="F9" t="str">
            <v>(Unfavourable)</v>
          </cell>
          <cell r="M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K10" t="str">
            <v>Actual</v>
          </cell>
          <cell r="L10" t="str">
            <v>Estimate</v>
          </cell>
          <cell r="M10" t="str">
            <v>Variance</v>
          </cell>
        </row>
        <row r="12">
          <cell r="D12">
            <v>77</v>
          </cell>
          <cell r="E12">
            <v>77</v>
          </cell>
          <cell r="F12">
            <v>0</v>
          </cell>
          <cell r="H12" t="str">
            <v>Supervision</v>
          </cell>
          <cell r="K12">
            <v>66</v>
          </cell>
          <cell r="L12">
            <v>2</v>
          </cell>
          <cell r="M12">
            <v>-64</v>
          </cell>
        </row>
        <row r="13">
          <cell r="D13">
            <v>88</v>
          </cell>
          <cell r="E13">
            <v>4</v>
          </cell>
          <cell r="F13">
            <v>-84</v>
          </cell>
          <cell r="H13" t="str">
            <v>Customer Support Centre</v>
          </cell>
          <cell r="K13">
            <v>77</v>
          </cell>
          <cell r="L13">
            <v>2</v>
          </cell>
          <cell r="M13">
            <v>-75</v>
          </cell>
        </row>
        <row r="14">
          <cell r="H14" t="str">
            <v>Billing Services</v>
          </cell>
        </row>
        <row r="15">
          <cell r="D15">
            <v>99</v>
          </cell>
          <cell r="E15">
            <v>4</v>
          </cell>
          <cell r="F15">
            <v>-95</v>
          </cell>
          <cell r="I15" t="str">
            <v>Meter reading</v>
          </cell>
          <cell r="K15">
            <v>88</v>
          </cell>
          <cell r="L15">
            <v>2</v>
          </cell>
          <cell r="M15">
            <v>-86</v>
          </cell>
        </row>
        <row r="16">
          <cell r="D16">
            <v>102</v>
          </cell>
          <cell r="E16">
            <v>88</v>
          </cell>
          <cell r="F16">
            <v>-14</v>
          </cell>
          <cell r="I16" t="str">
            <v>Postage</v>
          </cell>
          <cell r="K16">
            <v>99</v>
          </cell>
          <cell r="L16">
            <v>2</v>
          </cell>
          <cell r="M16">
            <v>-97</v>
          </cell>
        </row>
        <row r="17">
          <cell r="D17">
            <v>103</v>
          </cell>
          <cell r="E17">
            <v>99</v>
          </cell>
          <cell r="F17">
            <v>-4</v>
          </cell>
          <cell r="I17" t="str">
            <v>Payment processing</v>
          </cell>
          <cell r="K17">
            <v>101</v>
          </cell>
          <cell r="L17">
            <v>2</v>
          </cell>
          <cell r="M17">
            <v>-99</v>
          </cell>
        </row>
        <row r="18">
          <cell r="D18">
            <v>104</v>
          </cell>
          <cell r="E18">
            <v>104</v>
          </cell>
          <cell r="F18">
            <v>0</v>
          </cell>
          <cell r="I18" t="str">
            <v>Billing services - labour</v>
          </cell>
          <cell r="K18">
            <v>102</v>
          </cell>
          <cell r="L18">
            <v>2</v>
          </cell>
          <cell r="M18">
            <v>-100</v>
          </cell>
        </row>
        <row r="19">
          <cell r="D19">
            <v>105</v>
          </cell>
          <cell r="E19">
            <v>105</v>
          </cell>
          <cell r="F19">
            <v>0</v>
          </cell>
          <cell r="I19" t="str">
            <v>Billing insertion</v>
          </cell>
          <cell r="K19">
            <v>103</v>
          </cell>
          <cell r="L19">
            <v>2</v>
          </cell>
          <cell r="M19">
            <v>-101</v>
          </cell>
        </row>
        <row r="20">
          <cell r="D20">
            <v>55</v>
          </cell>
          <cell r="E20">
            <v>55</v>
          </cell>
          <cell r="F20">
            <v>0</v>
          </cell>
          <cell r="H20" t="str">
            <v>Credit and Collection</v>
          </cell>
          <cell r="K20">
            <v>104</v>
          </cell>
          <cell r="L20">
            <v>2</v>
          </cell>
          <cell r="M20">
            <v>-102</v>
          </cell>
        </row>
        <row r="21">
          <cell r="H21" t="str">
            <v>Customer Systems</v>
          </cell>
        </row>
        <row r="22">
          <cell r="D22">
            <v>66</v>
          </cell>
          <cell r="E22">
            <v>66</v>
          </cell>
          <cell r="F22">
            <v>0</v>
          </cell>
          <cell r="I22" t="str">
            <v>Market Link</v>
          </cell>
          <cell r="K22">
            <v>105</v>
          </cell>
          <cell r="L22">
            <v>2</v>
          </cell>
          <cell r="M22">
            <v>-103</v>
          </cell>
        </row>
        <row r="23">
          <cell r="D23">
            <v>77</v>
          </cell>
          <cell r="E23">
            <v>27</v>
          </cell>
          <cell r="F23">
            <v>-50</v>
          </cell>
          <cell r="I23" t="str">
            <v>Labour</v>
          </cell>
          <cell r="K23">
            <v>106</v>
          </cell>
          <cell r="L23">
            <v>66</v>
          </cell>
          <cell r="M23">
            <v>-40</v>
          </cell>
        </row>
        <row r="24">
          <cell r="D24">
            <v>3</v>
          </cell>
          <cell r="E24">
            <v>55</v>
          </cell>
          <cell r="F24">
            <v>52</v>
          </cell>
          <cell r="H24" t="str">
            <v>Special projects</v>
          </cell>
          <cell r="K24">
            <v>26</v>
          </cell>
          <cell r="L24">
            <v>77</v>
          </cell>
          <cell r="M24">
            <v>51</v>
          </cell>
        </row>
        <row r="25">
          <cell r="D25">
            <v>88</v>
          </cell>
          <cell r="E25">
            <v>66</v>
          </cell>
          <cell r="F25">
            <v>-22</v>
          </cell>
          <cell r="H25" t="str">
            <v>Global adjustments</v>
          </cell>
          <cell r="K25">
            <v>55</v>
          </cell>
          <cell r="L25">
            <v>88</v>
          </cell>
          <cell r="M25">
            <v>33</v>
          </cell>
        </row>
        <row r="26">
          <cell r="D26">
            <v>104</v>
          </cell>
          <cell r="E26">
            <v>105</v>
          </cell>
          <cell r="F26">
            <v>1</v>
          </cell>
          <cell r="H26" t="str">
            <v>Customer Advocacy Centre</v>
          </cell>
          <cell r="K26">
            <v>77</v>
          </cell>
          <cell r="L26">
            <v>102</v>
          </cell>
          <cell r="M26">
            <v>25</v>
          </cell>
        </row>
        <row r="27">
          <cell r="D27">
            <v>105</v>
          </cell>
          <cell r="E27">
            <v>55</v>
          </cell>
          <cell r="F27">
            <v>-50</v>
          </cell>
          <cell r="H27" t="str">
            <v>Provision for uncollectibles</v>
          </cell>
          <cell r="K27">
            <v>88</v>
          </cell>
          <cell r="L27">
            <v>103</v>
          </cell>
          <cell r="M27">
            <v>15</v>
          </cell>
        </row>
        <row r="28">
          <cell r="D28">
            <v>55</v>
          </cell>
          <cell r="E28">
            <v>66</v>
          </cell>
          <cell r="F28">
            <v>11</v>
          </cell>
          <cell r="H28" t="str">
            <v>Administration</v>
          </cell>
          <cell r="K28">
            <v>99</v>
          </cell>
          <cell r="L28">
            <v>104</v>
          </cell>
          <cell r="M28">
            <v>5</v>
          </cell>
        </row>
        <row r="29">
          <cell r="D29">
            <v>1231</v>
          </cell>
          <cell r="E29">
            <v>976</v>
          </cell>
          <cell r="F29">
            <v>-255</v>
          </cell>
          <cell r="H29" t="str">
            <v>Total</v>
          </cell>
          <cell r="K29">
            <v>1296</v>
          </cell>
          <cell r="L29">
            <v>558</v>
          </cell>
          <cell r="M29">
            <v>-738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2"/>
      <sheetName val="Sheet3"/>
      <sheetName val="Sheet5"/>
      <sheetName val="Sheet6"/>
      <sheetName val="Sheet4"/>
      <sheetName val="SmartMeters"/>
      <sheetName val="Attrition"/>
      <sheetName val="Other Portfolio"/>
      <sheetName val="Rental Mix"/>
      <sheetName val="CGA_Data"/>
      <sheetName val="CapitalCosts"/>
      <sheetName val="Sheet10"/>
      <sheetName val="Housing St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6">
          <cell r="C16">
            <v>0.4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Nymex Database"/>
      <sheetName val="FX Database"/>
      <sheetName val="Basis Database"/>
      <sheetName val="Chart2"/>
      <sheetName val="Empress Database"/>
      <sheetName val="AECO Basis Database"/>
      <sheetName val="AECO Database"/>
      <sheetName val="Dawn Database"/>
      <sheetName val="Chicago Database"/>
      <sheetName val="WTI Oil Database"/>
      <sheetName val="Correlation Data"/>
      <sheetName val="Dawn Chicago NYMEX Basis"/>
      <sheetName val="Misc Data"/>
      <sheetName val="CDD"/>
      <sheetName val="Daily DD"/>
      <sheetName val="AGA"/>
      <sheetName val="CALENDAR DD"/>
      <sheetName val="Rigs"/>
      <sheetName val="Final Prices"/>
      <sheetName val="Historical Prices"/>
      <sheetName val="Calenda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7">
          <cell r="C7">
            <v>1.323</v>
          </cell>
        </row>
        <row r="8">
          <cell r="C8">
            <v>1.7250000000000001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&quot;B&quot; Early Termination"/>
      <sheetName val="Schedule &quot;B&quot;"/>
      <sheetName val="Schedule &quot;F&quot;"/>
      <sheetName val="Schedule &quot;G&quot;"/>
      <sheetName val="Sales"/>
      <sheetName val="Service"/>
      <sheetName val="Robyn 2"/>
      <sheetName val="Robyn"/>
      <sheetName val="Extras"/>
      <sheetName val="Depreciation"/>
      <sheetName val="COC"/>
      <sheetName val="Cost of Credit"/>
      <sheetName val="Revision 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>
            <v>250</v>
          </cell>
        </row>
        <row r="9">
          <cell r="B9" t="str">
            <v>RHC-TST213UNMS</v>
          </cell>
          <cell r="C9">
            <v>66</v>
          </cell>
        </row>
        <row r="10">
          <cell r="B10" t="str">
            <v xml:space="preserve">Honeywell Pro-4000 </v>
          </cell>
          <cell r="C10">
            <v>37</v>
          </cell>
        </row>
        <row r="11">
          <cell r="B11" t="str">
            <v xml:space="preserve">TC-PAC                                  </v>
          </cell>
          <cell r="C11">
            <v>60</v>
          </cell>
        </row>
        <row r="12">
          <cell r="B12" t="str">
            <v>Infinity</v>
          </cell>
          <cell r="C12">
            <v>215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Form"/>
      <sheetName val="Input"/>
      <sheetName val="Cover"/>
      <sheetName val="Scope"/>
      <sheetName val="Nozzle Calc"/>
      <sheetName val="Pricing"/>
      <sheetName val="Turbines"/>
      <sheetName val="Performance"/>
      <sheetName val="Pumps"/>
      <sheetName val="Misc Pump"/>
      <sheetName val="Wire +  PLC"/>
      <sheetName val="G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client"/>
      <sheetName val="Output pdf"/>
      <sheetName val="Other results"/>
      <sheetName val="system"/>
      <sheetName val="balances"/>
      <sheetName val="Equipment list"/>
      <sheetName val="Capex estimation"/>
      <sheetName val="Data transmit"/>
      <sheetName val="DATA"/>
    </sheetNames>
    <sheetDataSet>
      <sheetData sheetId="0"/>
      <sheetData sheetId="1"/>
      <sheetData sheetId="2"/>
      <sheetData sheetId="3"/>
      <sheetData sheetId="4">
        <row r="40">
          <cell r="D40">
            <v>28200.66864387846</v>
          </cell>
        </row>
      </sheetData>
      <sheetData sheetId="5"/>
      <sheetData sheetId="6"/>
      <sheetData sheetId="7">
        <row r="2">
          <cell r="B2">
            <v>26093000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Proof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Updated structure"/>
      <sheetName val="Assumption List"/>
      <sheetName val="Timeline"/>
      <sheetName val="Total Capital"/>
      <sheetName val="SPV Capital"/>
      <sheetName val=" Expenses"/>
      <sheetName val="Volume"/>
      <sheetName val="2019 P&amp;L"/>
      <sheetName val="REV"/>
      <sheetName val="CAPEX&amp;IDC"/>
      <sheetName val="Capital breakdown"/>
      <sheetName val="Walkers P&amp;L"/>
      <sheetName val="Structure"/>
      <sheetName val="Memo Table"/>
      <sheetName val="Updates"/>
      <sheetName val="Valuation"/>
      <sheetName val="Assumptions"/>
      <sheetName val="Scenario"/>
      <sheetName val="Waterfall &amp; FS"/>
      <sheetName val="Accounting, Finance &amp; Tax"/>
      <sheetName val="Consolidation"/>
      <sheetName val="Financial Summary"/>
      <sheetName val="Gen Assumpt"/>
      <sheetName val="Capital Input"/>
      <sheetName val=" Rev_Exp Workbook"/>
      <sheetName val="SPV CF"/>
      <sheetName val="BS"/>
      <sheetName val="IS"/>
      <sheetName val="Input Summary"/>
      <sheetName val="IDC"/>
      <sheetName val="CapEx"/>
      <sheetName val="CCA"/>
      <sheetName val="Rev Req"/>
      <sheetName val="Taxes"/>
      <sheetName val="ARO"/>
      <sheetName val="EGD ROE"/>
      <sheetName val="notes on asset sale"/>
      <sheetName val="IGRS ROE"/>
      <sheetName val="Price"/>
      <sheetName val="Fcst"/>
      <sheetName val="Costs Summary"/>
      <sheetName val="Capital details"/>
      <sheetName val="Variable O&amp;M"/>
      <sheetName val="GH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4">
          <cell r="D4" t="str">
            <v>Base Case without OCE Grant</v>
          </cell>
        </row>
        <row r="10">
          <cell r="D10">
            <v>43463</v>
          </cell>
        </row>
        <row r="12">
          <cell r="D12">
            <v>43830</v>
          </cell>
          <cell r="P12">
            <v>0.5</v>
          </cell>
        </row>
        <row r="13">
          <cell r="D13">
            <v>43831</v>
          </cell>
          <cell r="L13">
            <v>0.26500000000000001</v>
          </cell>
        </row>
        <row r="16">
          <cell r="H16">
            <v>0</v>
          </cell>
          <cell r="L16">
            <v>0</v>
          </cell>
          <cell r="P16">
            <v>0</v>
          </cell>
        </row>
        <row r="18">
          <cell r="D18">
            <v>20</v>
          </cell>
        </row>
        <row r="19">
          <cell r="D19">
            <v>2039</v>
          </cell>
        </row>
        <row r="20">
          <cell r="D20">
            <v>51135</v>
          </cell>
          <cell r="H20">
            <v>2000</v>
          </cell>
        </row>
        <row r="23">
          <cell r="H23">
            <v>0</v>
          </cell>
        </row>
        <row r="24">
          <cell r="H24">
            <v>1000</v>
          </cell>
        </row>
        <row r="25">
          <cell r="H25">
            <v>1000</v>
          </cell>
        </row>
        <row r="27">
          <cell r="D27">
            <v>51135</v>
          </cell>
          <cell r="O27">
            <v>43465</v>
          </cell>
          <cell r="P27">
            <v>4.4999999999999998E-2</v>
          </cell>
        </row>
        <row r="28">
          <cell r="H28">
            <v>0</v>
          </cell>
          <cell r="P28">
            <v>4.4999999999999998E-2</v>
          </cell>
        </row>
        <row r="29">
          <cell r="H29">
            <v>0</v>
          </cell>
          <cell r="L29">
            <v>0</v>
          </cell>
          <cell r="O29">
            <v>43830</v>
          </cell>
          <cell r="P29">
            <v>4.4999999999999998E-2</v>
          </cell>
        </row>
        <row r="30">
          <cell r="H30">
            <v>0</v>
          </cell>
          <cell r="L30">
            <v>0</v>
          </cell>
          <cell r="O30">
            <v>44196</v>
          </cell>
          <cell r="P30">
            <v>4.4999999999999998E-2</v>
          </cell>
        </row>
        <row r="31">
          <cell r="L31">
            <v>0</v>
          </cell>
          <cell r="O31">
            <v>44561</v>
          </cell>
          <cell r="P31">
            <v>4.4999999999999998E-2</v>
          </cell>
        </row>
        <row r="32">
          <cell r="L32">
            <v>0</v>
          </cell>
          <cell r="O32">
            <v>44926</v>
          </cell>
          <cell r="P32">
            <v>4.4999999999999998E-2</v>
          </cell>
        </row>
        <row r="33">
          <cell r="L33">
            <v>0</v>
          </cell>
          <cell r="O33">
            <v>45291</v>
          </cell>
          <cell r="P33">
            <v>4.4999999999999998E-2</v>
          </cell>
        </row>
        <row r="34">
          <cell r="L34">
            <v>0</v>
          </cell>
        </row>
        <row r="35">
          <cell r="L35">
            <v>0</v>
          </cell>
        </row>
        <row r="36">
          <cell r="D36">
            <v>12</v>
          </cell>
          <cell r="L36">
            <v>0</v>
          </cell>
          <cell r="O36">
            <v>43465</v>
          </cell>
          <cell r="P36">
            <v>7.4999999999999997E-2</v>
          </cell>
        </row>
        <row r="37">
          <cell r="O37">
            <v>43830</v>
          </cell>
          <cell r="P37">
            <v>7.4999999999999997E-2</v>
          </cell>
        </row>
        <row r="38">
          <cell r="O38">
            <v>44196</v>
          </cell>
          <cell r="P38">
            <v>7.4999999999999997E-2</v>
          </cell>
        </row>
        <row r="39">
          <cell r="O39">
            <v>44561</v>
          </cell>
          <cell r="P39">
            <v>7.4999999999999997E-2</v>
          </cell>
        </row>
        <row r="40">
          <cell r="O40">
            <v>44926</v>
          </cell>
          <cell r="P40">
            <v>7.4999999999999997E-2</v>
          </cell>
        </row>
        <row r="41">
          <cell r="D41">
            <v>20</v>
          </cell>
          <cell r="L41">
            <v>0.5</v>
          </cell>
          <cell r="O41">
            <v>45291</v>
          </cell>
          <cell r="P41">
            <v>7.4999999999999997E-2</v>
          </cell>
        </row>
        <row r="42">
          <cell r="D42">
            <v>20</v>
          </cell>
          <cell r="L42">
            <v>0.3</v>
          </cell>
        </row>
        <row r="43">
          <cell r="D43">
            <v>20</v>
          </cell>
          <cell r="L43">
            <v>0.25</v>
          </cell>
        </row>
        <row r="44">
          <cell r="D44">
            <v>20</v>
          </cell>
          <cell r="L44">
            <v>0.08</v>
          </cell>
        </row>
        <row r="45">
          <cell r="D45">
            <v>20</v>
          </cell>
          <cell r="L45">
            <v>0.2</v>
          </cell>
        </row>
        <row r="46">
          <cell r="D46">
            <v>20</v>
          </cell>
          <cell r="L46">
            <v>0.15</v>
          </cell>
        </row>
        <row r="47">
          <cell r="L47">
            <v>1</v>
          </cell>
        </row>
        <row r="48">
          <cell r="L48">
            <v>0.55000000000000004</v>
          </cell>
        </row>
        <row r="55">
          <cell r="C55">
            <v>42004</v>
          </cell>
          <cell r="D55">
            <v>0</v>
          </cell>
        </row>
        <row r="56">
          <cell r="C56">
            <v>42369</v>
          </cell>
          <cell r="D56">
            <v>0</v>
          </cell>
        </row>
        <row r="57">
          <cell r="C57">
            <v>48213</v>
          </cell>
          <cell r="D57">
            <v>0</v>
          </cell>
          <cell r="L57">
            <v>0</v>
          </cell>
        </row>
        <row r="58">
          <cell r="L58">
            <v>2000</v>
          </cell>
        </row>
        <row r="60">
          <cell r="H60">
            <v>8.3333333333333301E-2</v>
          </cell>
        </row>
        <row r="61">
          <cell r="C61">
            <v>42004</v>
          </cell>
          <cell r="D61">
            <v>0</v>
          </cell>
          <cell r="L61">
            <v>0</v>
          </cell>
        </row>
        <row r="62">
          <cell r="C62">
            <v>42369</v>
          </cell>
          <cell r="D62">
            <v>0</v>
          </cell>
        </row>
        <row r="63">
          <cell r="C63">
            <v>44561</v>
          </cell>
          <cell r="D63">
            <v>0</v>
          </cell>
        </row>
        <row r="67">
          <cell r="H67">
            <v>145.29488800000001</v>
          </cell>
        </row>
        <row r="73">
          <cell r="L73">
            <v>0.05</v>
          </cell>
        </row>
        <row r="74">
          <cell r="L74">
            <v>0.05</v>
          </cell>
        </row>
        <row r="75">
          <cell r="L75">
            <v>0.05</v>
          </cell>
        </row>
        <row r="78">
          <cell r="L78">
            <v>686.47444000000007</v>
          </cell>
        </row>
        <row r="80">
          <cell r="L80">
            <v>51135</v>
          </cell>
        </row>
        <row r="81">
          <cell r="L81">
            <v>0.05</v>
          </cell>
        </row>
        <row r="84">
          <cell r="D84">
            <v>0.5</v>
          </cell>
        </row>
        <row r="85">
          <cell r="D85">
            <v>100</v>
          </cell>
        </row>
        <row r="86">
          <cell r="D86">
            <v>1000</v>
          </cell>
        </row>
      </sheetData>
      <sheetData sheetId="18">
        <row r="10">
          <cell r="C10" t="str">
            <v>Scenario 1</v>
          </cell>
          <cell r="E10" t="str">
            <v>Scenario 1</v>
          </cell>
          <cell r="F10" t="str">
            <v>Scenario 2</v>
          </cell>
          <cell r="G10" t="str">
            <v>Scenario 3</v>
          </cell>
          <cell r="H10" t="str">
            <v>Scenario 4</v>
          </cell>
          <cell r="I10" t="str">
            <v>Scenario 5</v>
          </cell>
          <cell r="J10" t="str">
            <v>Scenario 6</v>
          </cell>
          <cell r="K10" t="str">
            <v>Scenario 7</v>
          </cell>
          <cell r="L10" t="str">
            <v>Scenario 8</v>
          </cell>
          <cell r="M10" t="str">
            <v>Scenario 9</v>
          </cell>
          <cell r="N10" t="str">
            <v>Scenario 10</v>
          </cell>
        </row>
        <row r="15">
          <cell r="C15">
            <v>0.3</v>
          </cell>
        </row>
        <row r="16">
          <cell r="C16">
            <v>0.7</v>
          </cell>
        </row>
        <row r="27">
          <cell r="C27">
            <v>0</v>
          </cell>
        </row>
        <row r="34">
          <cell r="C34">
            <v>0</v>
          </cell>
        </row>
        <row r="43">
          <cell r="C43">
            <v>2000</v>
          </cell>
        </row>
        <row r="44">
          <cell r="C44">
            <v>0</v>
          </cell>
        </row>
        <row r="51">
          <cell r="C51">
            <v>20</v>
          </cell>
        </row>
        <row r="77">
          <cell r="C77" t="str">
            <v>No</v>
          </cell>
        </row>
        <row r="78">
          <cell r="C78">
            <v>0</v>
          </cell>
        </row>
        <row r="81">
          <cell r="C81">
            <v>0</v>
          </cell>
        </row>
      </sheetData>
      <sheetData sheetId="19">
        <row r="8">
          <cell r="B8" t="str">
            <v>Fiscal Year End</v>
          </cell>
          <cell r="D8">
            <v>43463</v>
          </cell>
          <cell r="E8">
            <v>43463</v>
          </cell>
          <cell r="F8">
            <v>43465</v>
          </cell>
          <cell r="G8">
            <v>43830</v>
          </cell>
          <cell r="H8">
            <v>43830</v>
          </cell>
          <cell r="I8">
            <v>44196</v>
          </cell>
          <cell r="J8">
            <v>44561</v>
          </cell>
          <cell r="K8">
            <v>44926</v>
          </cell>
          <cell r="L8">
            <v>45291</v>
          </cell>
          <cell r="M8">
            <v>45657</v>
          </cell>
          <cell r="N8">
            <v>46022</v>
          </cell>
          <cell r="O8">
            <v>46387</v>
          </cell>
          <cell r="P8">
            <v>46752</v>
          </cell>
          <cell r="Q8">
            <v>47118</v>
          </cell>
          <cell r="R8">
            <v>47483</v>
          </cell>
          <cell r="S8">
            <v>47848</v>
          </cell>
          <cell r="T8">
            <v>48213</v>
          </cell>
          <cell r="U8">
            <v>48579</v>
          </cell>
          <cell r="V8">
            <v>48944</v>
          </cell>
          <cell r="W8">
            <v>49309</v>
          </cell>
          <cell r="X8">
            <v>49674</v>
          </cell>
          <cell r="Y8">
            <v>50040</v>
          </cell>
          <cell r="Z8">
            <v>50405</v>
          </cell>
          <cell r="AA8">
            <v>50770</v>
          </cell>
          <cell r="AB8">
            <v>51135</v>
          </cell>
          <cell r="AC8">
            <v>51501</v>
          </cell>
          <cell r="AD8">
            <v>51866</v>
          </cell>
          <cell r="AE8">
            <v>52231</v>
          </cell>
          <cell r="AF8">
            <v>52596</v>
          </cell>
          <cell r="AG8">
            <v>52962</v>
          </cell>
          <cell r="AH8">
            <v>53327</v>
          </cell>
          <cell r="AI8">
            <v>53692</v>
          </cell>
          <cell r="AJ8">
            <v>54057</v>
          </cell>
          <cell r="AK8">
            <v>54423</v>
          </cell>
          <cell r="AL8">
            <v>54788</v>
          </cell>
        </row>
        <row r="13">
          <cell r="E13">
            <v>0</v>
          </cell>
          <cell r="F13">
            <v>5.4794520547945206E-3</v>
          </cell>
          <cell r="G13">
            <v>1</v>
          </cell>
          <cell r="H13">
            <v>0</v>
          </cell>
          <cell r="I13">
            <v>0.99726775956284153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>
            <v>0.99726775956284153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24"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H24">
            <v>1</v>
          </cell>
          <cell r="AI24">
            <v>1</v>
          </cell>
          <cell r="AJ24">
            <v>1</v>
          </cell>
          <cell r="AK24">
            <v>1</v>
          </cell>
          <cell r="AL24">
            <v>1</v>
          </cell>
        </row>
      </sheetData>
      <sheetData sheetId="20">
        <row r="10">
          <cell r="B10" t="str">
            <v>Year Count</v>
          </cell>
          <cell r="G10">
            <v>0</v>
          </cell>
          <cell r="H10">
            <v>1</v>
          </cell>
          <cell r="I10">
            <v>2</v>
          </cell>
          <cell r="J10">
            <v>3</v>
          </cell>
          <cell r="K10">
            <v>4</v>
          </cell>
          <cell r="L10">
            <v>5</v>
          </cell>
          <cell r="M10">
            <v>6</v>
          </cell>
          <cell r="N10">
            <v>7</v>
          </cell>
          <cell r="O10">
            <v>8</v>
          </cell>
          <cell r="P10">
            <v>9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  <cell r="U10">
            <v>14</v>
          </cell>
          <cell r="V10">
            <v>15</v>
          </cell>
          <cell r="W10">
            <v>16</v>
          </cell>
          <cell r="X10">
            <v>17</v>
          </cell>
          <cell r="Y10">
            <v>18</v>
          </cell>
          <cell r="Z10">
            <v>19</v>
          </cell>
          <cell r="AA10">
            <v>20</v>
          </cell>
          <cell r="AB10">
            <v>21</v>
          </cell>
          <cell r="AC10">
            <v>22</v>
          </cell>
          <cell r="AD10">
            <v>23</v>
          </cell>
          <cell r="AE10">
            <v>24</v>
          </cell>
          <cell r="AF10">
            <v>25</v>
          </cell>
          <cell r="AG10">
            <v>26</v>
          </cell>
          <cell r="AH10">
            <v>27</v>
          </cell>
          <cell r="AI10">
            <v>28</v>
          </cell>
          <cell r="AJ10">
            <v>29</v>
          </cell>
          <cell r="AK10">
            <v>30</v>
          </cell>
          <cell r="AL10">
            <v>31</v>
          </cell>
        </row>
        <row r="72">
          <cell r="D72">
            <v>284.47014592082036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cenario"/>
      <sheetName val="Valuation"/>
      <sheetName val="Hold Value Tornado"/>
      <sheetName val="Analytics"/>
      <sheetName val="Waterfall &amp; FS"/>
      <sheetName val="Accounting, Finance &amp; Tax"/>
      <sheetName val="Consolidation"/>
      <sheetName val="Facility 1"/>
      <sheetName val="Facility 2"/>
      <sheetName val="Facility 3"/>
      <sheetName val="Facility 4"/>
      <sheetName val="Facility 5"/>
      <sheetName val="Facility 6"/>
      <sheetName val="Facility 7"/>
      <sheetName val="Facility 8"/>
      <sheetName val="Construction"/>
      <sheetName val="Volumes"/>
      <sheetName val="Divesture Tax &amp; Accoun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D11" t="str">
            <v>Expansion 2 of 3</v>
          </cell>
        </row>
        <row r="24">
          <cell r="D24">
            <v>0</v>
          </cell>
        </row>
        <row r="36">
          <cell r="B36">
            <v>41639</v>
          </cell>
        </row>
        <row r="37">
          <cell r="B37">
            <v>42004</v>
          </cell>
        </row>
        <row r="38">
          <cell r="B38">
            <v>42369</v>
          </cell>
        </row>
        <row r="39">
          <cell r="B39">
            <v>42735</v>
          </cell>
        </row>
        <row r="40">
          <cell r="B40">
            <v>43100</v>
          </cell>
        </row>
        <row r="41">
          <cell r="B41">
            <v>49309</v>
          </cell>
        </row>
      </sheetData>
      <sheetData sheetId="10" refreshError="1">
        <row r="11">
          <cell r="D11" t="str">
            <v>Expansion 3 of 3</v>
          </cell>
        </row>
        <row r="24">
          <cell r="D24">
            <v>0</v>
          </cell>
        </row>
        <row r="36">
          <cell r="B36">
            <v>41639</v>
          </cell>
        </row>
        <row r="37">
          <cell r="B37">
            <v>42004</v>
          </cell>
        </row>
        <row r="38">
          <cell r="B38">
            <v>42369</v>
          </cell>
          <cell r="D38">
            <v>100</v>
          </cell>
        </row>
        <row r="39">
          <cell r="B39">
            <v>42735</v>
          </cell>
          <cell r="D39">
            <v>100</v>
          </cell>
        </row>
        <row r="40">
          <cell r="B40">
            <v>43100</v>
          </cell>
          <cell r="D40">
            <v>100</v>
          </cell>
        </row>
        <row r="41">
          <cell r="B41">
            <v>49309</v>
          </cell>
          <cell r="D41">
            <v>100</v>
          </cell>
        </row>
        <row r="51">
          <cell r="D51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</v>
          </cell>
          <cell r="M56">
            <v>2</v>
          </cell>
          <cell r="N56">
            <v>3</v>
          </cell>
          <cell r="O56">
            <v>4</v>
          </cell>
          <cell r="P56">
            <v>5</v>
          </cell>
          <cell r="Q56">
            <v>6</v>
          </cell>
          <cell r="R56">
            <v>7</v>
          </cell>
          <cell r="S56">
            <v>8</v>
          </cell>
          <cell r="T56">
            <v>9</v>
          </cell>
          <cell r="U56">
            <v>10</v>
          </cell>
          <cell r="V56">
            <v>11</v>
          </cell>
          <cell r="W56">
            <v>12</v>
          </cell>
          <cell r="X56">
            <v>13</v>
          </cell>
          <cell r="Y56">
            <v>14</v>
          </cell>
          <cell r="Z56">
            <v>15</v>
          </cell>
          <cell r="AA56">
            <v>16</v>
          </cell>
          <cell r="AB56">
            <v>17</v>
          </cell>
          <cell r="AC56">
            <v>18</v>
          </cell>
          <cell r="AD56">
            <v>19</v>
          </cell>
          <cell r="AE56">
            <v>20</v>
          </cell>
          <cell r="AF56">
            <v>21</v>
          </cell>
          <cell r="AG56">
            <v>22</v>
          </cell>
          <cell r="AH56">
            <v>23</v>
          </cell>
          <cell r="AI56">
            <v>24</v>
          </cell>
          <cell r="AJ56">
            <v>25</v>
          </cell>
          <cell r="AK56">
            <v>26</v>
          </cell>
          <cell r="AL56">
            <v>27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</sheetData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s"/>
      <sheetName val="Capital Structure"/>
      <sheetName val="LTD Outst CapStruct"/>
      <sheetName val="LTD Outst BalSh"/>
      <sheetName val="LTD Int Exp @ All-in Effectv"/>
      <sheetName val="LTD Int Exp @ Coupon"/>
      <sheetName val="Debt Discount"/>
      <sheetName val="MTN &amp; LTD detail"/>
      <sheetName val="Input Debt Issue"/>
      <sheetName val="Preference Shares"/>
      <sheetName val="AOA factor"/>
    </sheetNames>
    <sheetDataSet>
      <sheetData sheetId="0"/>
      <sheetData sheetId="1"/>
      <sheetData sheetId="2">
        <row r="56">
          <cell r="D56">
            <v>3468.3597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1">
          <cell r="E21">
            <v>100</v>
          </cell>
        </row>
      </sheetData>
      <sheetData sheetId="10">
        <row r="4">
          <cell r="A4" t="str">
            <v>Date</v>
          </cell>
          <cell r="B4" t="str">
            <v>Issue before</v>
          </cell>
          <cell r="C4" t="str">
            <v>Redemption after</v>
          </cell>
        </row>
        <row r="5">
          <cell r="A5">
            <v>42370</v>
          </cell>
          <cell r="B5">
            <v>0.99999999999999989</v>
          </cell>
          <cell r="C5">
            <v>4.1666666666666741E-2</v>
          </cell>
        </row>
        <row r="6">
          <cell r="A6">
            <v>42400</v>
          </cell>
          <cell r="B6">
            <v>0.95833333333333326</v>
          </cell>
          <cell r="C6">
            <v>0.125</v>
          </cell>
        </row>
        <row r="7">
          <cell r="A7">
            <v>42429</v>
          </cell>
          <cell r="B7">
            <v>0.875</v>
          </cell>
          <cell r="C7">
            <v>0.20833333333333337</v>
          </cell>
        </row>
        <row r="8">
          <cell r="A8">
            <v>42460</v>
          </cell>
          <cell r="B8">
            <v>0.79166666666666663</v>
          </cell>
          <cell r="C8">
            <v>0.29166666666666674</v>
          </cell>
        </row>
        <row r="9">
          <cell r="A9">
            <v>42490</v>
          </cell>
          <cell r="B9">
            <v>0.70833333333333326</v>
          </cell>
          <cell r="C9">
            <v>0.375</v>
          </cell>
        </row>
        <row r="10">
          <cell r="A10">
            <v>42521</v>
          </cell>
          <cell r="B10">
            <v>0.625</v>
          </cell>
          <cell r="C10">
            <v>0.45833333333333337</v>
          </cell>
        </row>
        <row r="11">
          <cell r="A11">
            <v>42551</v>
          </cell>
          <cell r="B11">
            <v>0.54166666666666663</v>
          </cell>
          <cell r="C11">
            <v>0.54166666666666663</v>
          </cell>
        </row>
        <row r="12">
          <cell r="A12">
            <v>42582</v>
          </cell>
          <cell r="B12">
            <v>0.45833333333333337</v>
          </cell>
          <cell r="C12">
            <v>0.625</v>
          </cell>
        </row>
        <row r="13">
          <cell r="A13">
            <v>42613</v>
          </cell>
          <cell r="B13">
            <v>0.375</v>
          </cell>
          <cell r="C13">
            <v>0.70833333333333326</v>
          </cell>
        </row>
        <row r="14">
          <cell r="A14">
            <v>42643</v>
          </cell>
          <cell r="B14">
            <v>0.29166666666666669</v>
          </cell>
          <cell r="C14">
            <v>0.79166666666666674</v>
          </cell>
        </row>
        <row r="15">
          <cell r="A15">
            <v>42674</v>
          </cell>
          <cell r="B15">
            <v>0.20833333333333331</v>
          </cell>
          <cell r="C15">
            <v>0.875</v>
          </cell>
        </row>
        <row r="16">
          <cell r="A16">
            <v>42704</v>
          </cell>
          <cell r="B16">
            <v>0.125</v>
          </cell>
          <cell r="C16">
            <v>0.95833333333333337</v>
          </cell>
        </row>
        <row r="17">
          <cell r="A17">
            <v>42735</v>
          </cell>
          <cell r="B17">
            <v>4.1666666666666664E-2</v>
          </cell>
          <cell r="C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04BC-2517-4D16-AB0C-F14ACDB1CA5D}">
  <sheetPr>
    <tabColor theme="8" tint="0.39997558519241921"/>
    <pageSetUpPr fitToPage="1"/>
  </sheetPr>
  <dimension ref="D1:S33"/>
  <sheetViews>
    <sheetView tabSelected="1" view="pageBreakPreview" topLeftCell="D3" zoomScale="90" zoomScaleNormal="90" zoomScaleSheetLayoutView="90" workbookViewId="0">
      <selection activeCell="D3" sqref="D3"/>
    </sheetView>
  </sheetViews>
  <sheetFormatPr defaultColWidth="8.88671875" defaultRowHeight="13.2" x14ac:dyDescent="0.25"/>
  <cols>
    <col min="1" max="1" width="1.6640625" style="1" customWidth="1"/>
    <col min="2" max="2" width="2" style="1" customWidth="1"/>
    <col min="3" max="3" width="1.6640625" style="1" customWidth="1"/>
    <col min="4" max="4" width="58" style="1" customWidth="1"/>
    <col min="5" max="5" width="15.44140625" style="1" customWidth="1"/>
    <col min="6" max="6" width="14.44140625" style="1" customWidth="1"/>
    <col min="7" max="7" width="13.44140625" style="1" bestFit="1" customWidth="1"/>
    <col min="8" max="8" width="14" style="1" bestFit="1" customWidth="1"/>
    <col min="9" max="9" width="14.33203125" style="1" bestFit="1" customWidth="1"/>
    <col min="10" max="10" width="14.88671875" style="1" bestFit="1" customWidth="1"/>
    <col min="11" max="11" width="14.33203125" style="1" bestFit="1" customWidth="1"/>
    <col min="12" max="12" width="13.44140625" style="1" bestFit="1" customWidth="1"/>
    <col min="13" max="13" width="13.109375" style="1" bestFit="1" customWidth="1"/>
    <col min="14" max="14" width="17" style="1" customWidth="1"/>
    <col min="15" max="15" width="13.44140625" style="1" bestFit="1" customWidth="1"/>
    <col min="16" max="18" width="12.6640625" style="1" bestFit="1" customWidth="1"/>
    <col min="19" max="19" width="12.109375" style="1" customWidth="1"/>
    <col min="20" max="16384" width="8.88671875" style="1"/>
  </cols>
  <sheetData>
    <row r="1" spans="4:15" x14ac:dyDescent="0.25">
      <c r="D1" s="7"/>
    </row>
    <row r="3" spans="4:15" ht="16.2" thickBot="1" x14ac:dyDescent="0.35">
      <c r="D3" s="21" t="s">
        <v>1</v>
      </c>
    </row>
    <row r="4" spans="4:15" ht="13.8" thickBot="1" x14ac:dyDescent="0.3">
      <c r="D4" s="8"/>
      <c r="E4" s="9" t="s">
        <v>0</v>
      </c>
      <c r="F4" s="10" t="s">
        <v>14</v>
      </c>
      <c r="G4" s="10">
        <v>2026</v>
      </c>
      <c r="H4" s="10">
        <f t="shared" ref="H4:O4" si="0">G4+1</f>
        <v>2027</v>
      </c>
      <c r="I4" s="10">
        <f t="shared" si="0"/>
        <v>2028</v>
      </c>
      <c r="J4" s="10">
        <f t="shared" si="0"/>
        <v>2029</v>
      </c>
      <c r="K4" s="10">
        <f t="shared" si="0"/>
        <v>2030</v>
      </c>
      <c r="L4" s="10">
        <f t="shared" si="0"/>
        <v>2031</v>
      </c>
      <c r="M4" s="10">
        <f t="shared" si="0"/>
        <v>2032</v>
      </c>
      <c r="N4" s="10">
        <f t="shared" si="0"/>
        <v>2033</v>
      </c>
      <c r="O4" s="10">
        <f t="shared" si="0"/>
        <v>2034</v>
      </c>
    </row>
    <row r="5" spans="4:15" x14ac:dyDescent="0.25">
      <c r="D5" s="11" t="s">
        <v>2</v>
      </c>
      <c r="E5" s="5">
        <f t="shared" ref="E5:E14" si="1">SUM(F5:S5)</f>
        <v>33527873.333333328</v>
      </c>
      <c r="F5" s="2">
        <v>33527873.333333328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</row>
    <row r="6" spans="4:15" x14ac:dyDescent="0.25">
      <c r="D6" s="12" t="s">
        <v>15</v>
      </c>
      <c r="E6" s="5">
        <f t="shared" si="1"/>
        <v>1676393.6666666665</v>
      </c>
      <c r="F6" s="2">
        <v>1676393.6666666665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</row>
    <row r="7" spans="4:15" x14ac:dyDescent="0.25">
      <c r="D7" s="11" t="s">
        <v>3</v>
      </c>
      <c r="E7" s="5">
        <f t="shared" si="1"/>
        <v>9751562.1311385278</v>
      </c>
      <c r="F7" s="2">
        <v>1608243.843823211</v>
      </c>
      <c r="G7" s="2">
        <v>8143318.2873153165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4:15" x14ac:dyDescent="0.25">
      <c r="D8" s="11" t="s">
        <v>4</v>
      </c>
      <c r="E8" s="5">
        <f t="shared" si="1"/>
        <v>487578.10655692639</v>
      </c>
      <c r="F8" s="2">
        <v>80412.192191160546</v>
      </c>
      <c r="G8" s="2">
        <v>407165.91436576587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</row>
    <row r="9" spans="4:15" x14ac:dyDescent="0.25">
      <c r="D9" s="11" t="s">
        <v>5</v>
      </c>
      <c r="E9" s="5">
        <f t="shared" si="1"/>
        <v>709671.89352992538</v>
      </c>
      <c r="F9" s="2">
        <v>709671.89352992538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4:15" x14ac:dyDescent="0.25">
      <c r="D10" s="11" t="s">
        <v>6</v>
      </c>
      <c r="E10" s="5">
        <f t="shared" si="1"/>
        <v>35483.594676496272</v>
      </c>
      <c r="F10" s="2">
        <v>35483.594676496272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4:15" x14ac:dyDescent="0.25">
      <c r="D11" s="11" t="s">
        <v>7</v>
      </c>
      <c r="E11" s="5">
        <f t="shared" si="1"/>
        <v>32734412.678516738</v>
      </c>
      <c r="F11" s="2">
        <v>25094311.163087144</v>
      </c>
      <c r="G11" s="2">
        <v>417692.26470992772</v>
      </c>
      <c r="H11" s="2">
        <v>717632.83581806184</v>
      </c>
      <c r="I11" s="2">
        <v>2249428.9950782312</v>
      </c>
      <c r="J11" s="2">
        <v>1562276.5764674423</v>
      </c>
      <c r="K11" s="2">
        <v>1217404.0222122541</v>
      </c>
      <c r="L11" s="2">
        <v>674604.14884188375</v>
      </c>
      <c r="M11" s="2">
        <v>438071.06915419822</v>
      </c>
      <c r="N11" s="2">
        <v>182062.33634048476</v>
      </c>
      <c r="O11" s="2">
        <v>180929.26680710528</v>
      </c>
    </row>
    <row r="12" spans="4:15" x14ac:dyDescent="0.25">
      <c r="D12" s="11" t="s">
        <v>8</v>
      </c>
      <c r="E12" s="5">
        <f t="shared" si="1"/>
        <v>1636720.6339258368</v>
      </c>
      <c r="F12" s="2">
        <v>1254715.5581543574</v>
      </c>
      <c r="G12" s="2">
        <v>20884.613235496388</v>
      </c>
      <c r="H12" s="2">
        <v>35881.641790903093</v>
      </c>
      <c r="I12" s="2">
        <v>112471.44975391157</v>
      </c>
      <c r="J12" s="2">
        <v>78113.828823372125</v>
      </c>
      <c r="K12" s="2">
        <v>60870.20111061271</v>
      </c>
      <c r="L12" s="2">
        <v>33730.207442094186</v>
      </c>
      <c r="M12" s="2">
        <v>21903.553457709913</v>
      </c>
      <c r="N12" s="2">
        <v>9103.1168170242381</v>
      </c>
      <c r="O12" s="2">
        <v>9046.4633403552634</v>
      </c>
    </row>
    <row r="13" spans="4:15" x14ac:dyDescent="0.25">
      <c r="D13" s="11" t="s">
        <v>9</v>
      </c>
      <c r="E13" s="5">
        <f t="shared" si="1"/>
        <v>32988078.655089572</v>
      </c>
      <c r="F13" s="2">
        <v>891581.10132182029</v>
      </c>
      <c r="G13" s="2">
        <v>2422768.7680995865</v>
      </c>
      <c r="H13" s="2">
        <v>3603132.2108637113</v>
      </c>
      <c r="I13" s="2">
        <v>5700953.1115235006</v>
      </c>
      <c r="J13" s="2">
        <v>5719038.8938083313</v>
      </c>
      <c r="K13" s="2">
        <v>4779500.2651016023</v>
      </c>
      <c r="L13" s="2">
        <v>4687887.0254641622</v>
      </c>
      <c r="M13" s="2">
        <v>2430377.0289316415</v>
      </c>
      <c r="N13" s="2">
        <v>1728286.9238566216</v>
      </c>
      <c r="O13" s="2">
        <v>1024553.3261185961</v>
      </c>
    </row>
    <row r="14" spans="4:15" ht="13.8" thickBot="1" x14ac:dyDescent="0.3">
      <c r="D14" s="13" t="s">
        <v>10</v>
      </c>
      <c r="E14" s="5">
        <f t="shared" si="1"/>
        <v>1649403.9327544789</v>
      </c>
      <c r="F14" s="2">
        <v>44579.055066091016</v>
      </c>
      <c r="G14" s="2">
        <v>121138.43840497933</v>
      </c>
      <c r="H14" s="2">
        <v>180156.61054318558</v>
      </c>
      <c r="I14" s="2">
        <v>285047.65557617502</v>
      </c>
      <c r="J14" s="2">
        <v>285951.94469041657</v>
      </c>
      <c r="K14" s="2">
        <v>238975.01325508012</v>
      </c>
      <c r="L14" s="2">
        <v>234394.35127320813</v>
      </c>
      <c r="M14" s="2">
        <v>121518.85144658208</v>
      </c>
      <c r="N14" s="2">
        <v>86414.346192831086</v>
      </c>
      <c r="O14" s="2">
        <v>51227.666305929808</v>
      </c>
    </row>
    <row r="15" spans="4:15" ht="13.8" thickBot="1" x14ac:dyDescent="0.3">
      <c r="D15" s="14" t="s">
        <v>11</v>
      </c>
      <c r="E15" s="15">
        <f t="shared" ref="E15:O15" si="2">SUM(E5:E14)</f>
        <v>115197178.62618849</v>
      </c>
      <c r="F15" s="16">
        <f t="shared" si="2"/>
        <v>64923265.401850201</v>
      </c>
      <c r="G15" s="16">
        <f t="shared" si="2"/>
        <v>11532968.286131071</v>
      </c>
      <c r="H15" s="16">
        <f t="shared" si="2"/>
        <v>4536803.2990158619</v>
      </c>
      <c r="I15" s="16">
        <f t="shared" si="2"/>
        <v>8347901.2119318191</v>
      </c>
      <c r="J15" s="16">
        <f t="shared" si="2"/>
        <v>7645381.243789562</v>
      </c>
      <c r="K15" s="16">
        <f t="shared" si="2"/>
        <v>6296749.501679549</v>
      </c>
      <c r="L15" s="16">
        <f t="shared" si="2"/>
        <v>5630615.7330213478</v>
      </c>
      <c r="M15" s="16">
        <f t="shared" si="2"/>
        <v>3011870.5029901317</v>
      </c>
      <c r="N15" s="16">
        <f t="shared" si="2"/>
        <v>2005866.7232069618</v>
      </c>
      <c r="O15" s="16">
        <f t="shared" si="2"/>
        <v>1265756.7225719865</v>
      </c>
    </row>
    <row r="16" spans="4:15" ht="13.8" thickBot="1" x14ac:dyDescent="0.3">
      <c r="D16" s="6" t="s">
        <v>12</v>
      </c>
      <c r="E16" s="17">
        <f>SUM(F16:S16)</f>
        <v>-68029650</v>
      </c>
      <c r="F16" s="18">
        <v>-53000000</v>
      </c>
      <c r="G16" s="18">
        <v>-9000000</v>
      </c>
      <c r="H16" s="18">
        <v>-3000000</v>
      </c>
      <c r="I16" s="18">
        <v>-3029650</v>
      </c>
      <c r="J16" s="18"/>
      <c r="K16" s="18"/>
      <c r="L16" s="18"/>
      <c r="M16" s="18"/>
      <c r="N16" s="18"/>
      <c r="O16" s="18"/>
    </row>
    <row r="17" spans="4:19" ht="13.8" thickBot="1" x14ac:dyDescent="0.3">
      <c r="D17" s="6" t="s">
        <v>13</v>
      </c>
      <c r="E17" s="4">
        <f>SUM(E15:E16)</f>
        <v>47167528.626188487</v>
      </c>
      <c r="F17" s="4">
        <f t="shared" ref="F17:O17" si="3">SUM(F15:F16)</f>
        <v>11923265.401850201</v>
      </c>
      <c r="G17" s="4">
        <f t="shared" si="3"/>
        <v>2532968.2861310709</v>
      </c>
      <c r="H17" s="4">
        <f t="shared" si="3"/>
        <v>1536803.2990158619</v>
      </c>
      <c r="I17" s="4">
        <f t="shared" si="3"/>
        <v>5318251.2119318191</v>
      </c>
      <c r="J17" s="4">
        <f t="shared" si="3"/>
        <v>7645381.243789562</v>
      </c>
      <c r="K17" s="4">
        <f t="shared" si="3"/>
        <v>6296749.501679549</v>
      </c>
      <c r="L17" s="4">
        <f t="shared" si="3"/>
        <v>5630615.7330213478</v>
      </c>
      <c r="M17" s="4">
        <f t="shared" si="3"/>
        <v>3011870.5029901317</v>
      </c>
      <c r="N17" s="4">
        <f t="shared" si="3"/>
        <v>2005866.7232069618</v>
      </c>
      <c r="O17" s="4">
        <f t="shared" si="3"/>
        <v>1265756.7225719865</v>
      </c>
    </row>
    <row r="20" spans="4:19" x14ac:dyDescent="0.25"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4:19" x14ac:dyDescent="0.25">
      <c r="F21" s="20"/>
    </row>
    <row r="22" spans="4:19" x14ac:dyDescent="0.25"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4:19" x14ac:dyDescent="0.25">
      <c r="F23" s="3"/>
      <c r="G23" s="3"/>
      <c r="H23" s="3"/>
      <c r="I23" s="3"/>
      <c r="J23" s="3"/>
      <c r="K23" s="3"/>
      <c r="L23" s="3"/>
      <c r="M23" s="3"/>
      <c r="N23" s="3"/>
      <c r="O23" s="3"/>
    </row>
    <row r="29" spans="4:19" x14ac:dyDescent="0.25"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2" spans="4:19" x14ac:dyDescent="0.25">
      <c r="F32" s="20"/>
    </row>
    <row r="33" spans="6:6" x14ac:dyDescent="0.25">
      <c r="F33" s="20"/>
    </row>
  </sheetData>
  <pageMargins left="0.7" right="0.7" top="0.75" bottom="0.75" header="0.3" footer="0.3"/>
  <pageSetup scale="52" orientation="landscape" r:id="rId1"/>
  <colBreaks count="1" manualBreakCount="1">
    <brk id="16" max="1048575" man="1"/>
  </colBreaks>
  <ignoredErrors>
    <ignoredError sqref="E15:E22" formula="1"/>
    <ignoredError sqref="F15:J22" formula="1" formulaRange="1"/>
    <ignoredError sqref="K15:L2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8" ma:contentTypeDescription="Create a new document." ma:contentTypeScope="" ma:versionID="d38a0185a0202014d620fb48140057b2">
  <xsd:schema xmlns:xsd="http://www.w3.org/2001/XMLSchema" xmlns:xs="http://www.w3.org/2001/XMLSchema" xmlns:p="http://schemas.microsoft.com/office/2006/metadata/properties" xmlns:ns2="c813d627-6812-41ba-b21c-8d274ce88239" xmlns:ns3="e0893123-66fa-4b19-a433-47924ff5ec26" targetNamespace="http://schemas.microsoft.com/office/2006/metadata/properties" ma:root="true" ma:fieldsID="2c017d18e218596e49f5b8a979b2f4d5" ns2:_="" ns3:_=""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c813d627-6812-41ba-b21c-8d274ce88239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E742079C-923C-4FA5-9372-F10ADE377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676146-887A-4E55-B486-8DD9F0E49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DB8320-A771-4775-BDEF-8FC4FBD10813}">
  <ds:schemaRefs>
    <ds:schemaRef ds:uri="6d574152-70e6-4575-8cf6-71c10cc12bf8"/>
    <ds:schemaRef ds:uri="http://purl.org/dc/elements/1.1/"/>
    <ds:schemaRef ds:uri="http://schemas.microsoft.com/office/2006/metadata/properties"/>
    <ds:schemaRef ds:uri="2073fb39-1bba-4799-b9c4-00fe73d2e794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 22 Attachment 1</vt:lpstr>
      <vt:lpstr>'ED 22 Attachment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</dc:title>
  <dc:creator>Gordana Arsic</dc:creator>
  <cp:lastModifiedBy>Batul Rahimtoola</cp:lastModifiedBy>
  <cp:lastPrinted>2023-09-19T14:48:30Z</cp:lastPrinted>
  <dcterms:created xsi:type="dcterms:W3CDTF">2023-09-14T23:30:14Z</dcterms:created>
  <dcterms:modified xsi:type="dcterms:W3CDTF">2023-09-20T21:02:32Z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2023-09-14T23:31:36Z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7d3e085e-8c50-4a40-ac57-0c9eb10171d8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37490578</vt:i4>
  </property>
  <property fmtid="{D5CDD505-2E9C-101B-9397-08002B2CF9AE}" pid="10" name="_NewReviewCycle">
    <vt:lpwstr/>
  </property>
  <property fmtid="{D5CDD505-2E9C-101B-9397-08002B2CF9AE}" pid="11" name="_EmailSubject">
    <vt:lpwstr>Bobcaygeon IRs -I.ED.22 and I.ED.24</vt:lpwstr>
  </property>
  <property fmtid="{D5CDD505-2E9C-101B-9397-08002B2CF9AE}" pid="12" name="_AuthorEmail">
    <vt:lpwstr>Gordana.Arsic@enbridge.com</vt:lpwstr>
  </property>
  <property fmtid="{D5CDD505-2E9C-101B-9397-08002B2CF9AE}" pid="13" name="_AuthorEmailDisplayName">
    <vt:lpwstr>Gordana Arsic</vt:lpwstr>
  </property>
  <property fmtid="{D5CDD505-2E9C-101B-9397-08002B2CF9AE}" pid="14" name="ContentTypeId">
    <vt:lpwstr>0x010100B03FF908193E414D9892E49E70D7829E</vt:lpwstr>
  </property>
  <property fmtid="{D5CDD505-2E9C-101B-9397-08002B2CF9AE}" pid="15" name="_ReviewingToolsShownOnce">
    <vt:lpwstr/>
  </property>
</Properties>
</file>