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9/Tab02-Continuity Schedules/S03-Lost Revenue Adjustment Mechanism (LRAM)/"/>
    </mc:Choice>
  </mc:AlternateContent>
  <xr:revisionPtr revIDLastSave="0" documentId="13_ncr:1_{B5733D56-9AEF-4F3F-A87A-F73BBFAAD6F8}" xr6:coauthVersionLast="47" xr6:coauthVersionMax="47" xr10:uidLastSave="{00000000-0000-0000-0000-000000000000}"/>
  <bookViews>
    <workbookView xWindow="31995" yWindow="1695" windowWidth="21600" windowHeight="11040" tabRatio="702" xr2:uid="{F9E12854-0D1F-4FCD-844B-A84D2246B175}"/>
  </bookViews>
  <sheets>
    <sheet name="Retrofit Summary" sheetId="3" r:id="rId1"/>
    <sheet name="June2020May2023" sheetId="2" r:id="rId2"/>
  </sheets>
  <definedNames>
    <definedName name="_xlnm._FilterDatabase" localSheetId="1" hidden="1">June2020May2023!$A$1:$E$570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D10" i="3"/>
  <c r="E11" i="3" l="1"/>
  <c r="E12" i="3" s="1"/>
  <c r="E13" i="3" s="1"/>
  <c r="E14" i="3" s="1"/>
  <c r="D11" i="3"/>
  <c r="D12" i="3" s="1"/>
  <c r="D13" i="3" s="1"/>
  <c r="D14" i="3" s="1"/>
  <c r="E972" i="2" l="1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B14" i="3"/>
  <c r="F14" i="3" s="1"/>
  <c r="C14" i="3"/>
  <c r="G14" i="3" s="1"/>
  <c r="B10" i="3" l="1"/>
  <c r="F10" i="3" s="1"/>
  <c r="C10" i="3"/>
  <c r="G10" i="3" s="1"/>
  <c r="B13" i="3"/>
  <c r="F13" i="3" s="1"/>
  <c r="C13" i="3"/>
  <c r="G13" i="3" s="1"/>
  <c r="B12" i="3" l="1"/>
  <c r="C12" i="3"/>
  <c r="C11" i="3"/>
  <c r="B11" i="3"/>
  <c r="B15" i="3" l="1"/>
  <c r="C15" i="3"/>
  <c r="G11" i="3"/>
  <c r="F11" i="3"/>
  <c r="G12" i="3"/>
  <c r="F12" i="3"/>
  <c r="F15" i="3" l="1"/>
  <c r="G15" i="3"/>
</calcChain>
</file>

<file path=xl/sharedStrings.xml><?xml version="1.0" encoding="utf-8"?>
<sst xmlns="http://schemas.openxmlformats.org/spreadsheetml/2006/main" count="20" uniqueCount="19">
  <si>
    <t>Project #</t>
  </si>
  <si>
    <t>kW</t>
  </si>
  <si>
    <t>kWh</t>
  </si>
  <si>
    <t>End date</t>
  </si>
  <si>
    <t>Year</t>
  </si>
  <si>
    <t>Gross kWh Savings</t>
  </si>
  <si>
    <t>Gross kW Savings</t>
  </si>
  <si>
    <t>NTG Energy</t>
  </si>
  <si>
    <t>NTG Demand</t>
  </si>
  <si>
    <t>Net kWh Savings</t>
  </si>
  <si>
    <t>Net kW Savings</t>
  </si>
  <si>
    <t>Total</t>
  </si>
  <si>
    <t xml:space="preserve">Toronto Hydro-Electric System Limited </t>
  </si>
  <si>
    <t>EB-2023-0195</t>
  </si>
  <si>
    <t>Exhibit 9</t>
  </si>
  <si>
    <t>Tab 2</t>
  </si>
  <si>
    <t>Schedule 3</t>
  </si>
  <si>
    <t>ORIGINAL</t>
  </si>
  <si>
    <t>Appendix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</si>
</sst>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&quot;$&quot;* #,##0.00_);_(&quot;$&quot;* \(#,##0.00\);_(&quot;$&quot;* &quot;-&quot;??_);_(@_)"/>
    <numFmt numFmtId="166" formatCode="[$-10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 applyProtection="1">
      <alignment horizontal="center"/>
      <protection locked="0" hidden="1"/>
    </xf>
    <xf numFmtId="4" fontId="0" fillId="0" borderId="2" xfId="1" applyNumberFormat="1" applyFont="1" applyFill="1" applyBorder="1" applyProtection="1">
      <protection locked="0" hidden="1"/>
    </xf>
    <xf numFmtId="166" fontId="0" fillId="0" borderId="2" xfId="2" applyNumberFormat="1" applyFont="1" applyFill="1" applyBorder="1"/>
    <xf numFmtId="166" fontId="0" fillId="0" borderId="2" xfId="0" applyNumberFormat="1" applyFont="1" applyFill="1" applyBorder="1" applyAlignment="1" applyProtection="1">
      <protection locked="0" hidden="1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right" vertical="center"/>
    </xf>
    <xf numFmtId="43" fontId="0" fillId="0" borderId="1" xfId="1" applyFont="1" applyFill="1" applyBorder="1"/>
    <xf numFmtId="0" fontId="4" fillId="3" borderId="0" xfId="0" applyFont="1" applyFill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164" fontId="0" fillId="0" borderId="2" xfId="1" quotePrefix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43" fontId="0" fillId="0" borderId="1" xfId="1" applyFont="1" applyFill="1" applyBorder="1" applyAlignment="1" applyProtection="1">
      <alignment horizontal="center"/>
      <protection locked="0" hidden="1"/>
    </xf>
    <xf numFmtId="4" fontId="0" fillId="0" borderId="1" xfId="1" applyNumberFormat="1" applyFont="1" applyFill="1" applyBorder="1" applyProtection="1">
      <protection locked="0" hidden="1"/>
    </xf>
    <xf numFmtId="166" fontId="0" fillId="0" borderId="1" xfId="0" applyNumberFormat="1" applyFont="1" applyFill="1" applyBorder="1" applyAlignment="1" applyProtection="1">
      <protection locked="0" hidden="1"/>
    </xf>
    <xf numFmtId="0" fontId="0" fillId="0" borderId="1" xfId="0" applyBorder="1"/>
    <xf numFmtId="43" fontId="0" fillId="0" borderId="1" xfId="1" applyFont="1" applyBorder="1"/>
    <xf numFmtId="4" fontId="5" fillId="0" borderId="5" xfId="1" applyNumberFormat="1" applyFont="1" applyFill="1" applyBorder="1" applyProtection="1">
      <protection locked="0" hidden="1"/>
    </xf>
    <xf numFmtId="166" fontId="0" fillId="0" borderId="2" xfId="0" applyNumberFormat="1" applyFill="1" applyBorder="1" applyAlignment="1" applyProtection="1">
      <alignment horizontal="right"/>
      <protection locked="0" hidden="1"/>
    </xf>
    <xf numFmtId="4" fontId="0" fillId="0" borderId="5" xfId="1" applyNumberFormat="1" applyFont="1" applyFill="1" applyBorder="1" applyProtection="1">
      <protection locked="0" hidden="1"/>
    </xf>
    <xf numFmtId="4" fontId="0" fillId="0" borderId="6" xfId="1" applyNumberFormat="1" applyFont="1" applyFill="1" applyBorder="1" applyProtection="1">
      <protection locked="0" hidden="1"/>
    </xf>
    <xf numFmtId="43" fontId="0" fillId="0" borderId="2" xfId="1" applyFont="1" applyFill="1" applyBorder="1" applyProtection="1">
      <protection locked="0" hidden="1"/>
    </xf>
    <xf numFmtId="43" fontId="0" fillId="0" borderId="1" xfId="1" applyFont="1" applyFill="1" applyBorder="1" applyProtection="1">
      <protection locked="0" hidden="1"/>
    </xf>
    <xf numFmtId="15" fontId="0" fillId="0" borderId="1" xfId="0" applyNumberFormat="1" applyBorder="1"/>
    <xf numFmtId="0" fontId="5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09AF86-AB7B-49AC-AADB-F7C0ADA09F94}" name="Table1" displayName="Table1" ref="A9:G15" totalsRowShown="0" headerRowDxfId="62" dataDxfId="60" headerRowBorderDxfId="61" tableBorderDxfId="59">
  <tableColumns count="7">
    <tableColumn id="1" xr3:uid="{F71763A9-40E6-4D81-BBE6-EBC673035ACF}" name="Year" dataDxfId="58" totalsRowDxfId="57"/>
    <tableColumn id="2" xr3:uid="{3A41F17C-35AE-47F3-9824-D35E46E108A2}" name="Gross kWh Savings" dataDxfId="56" totalsRowDxfId="55" dataCellStyle="Comma" totalsRowCellStyle="Comma"/>
    <tableColumn id="3" xr3:uid="{381B7BD5-1C08-4406-9CBA-4589A6A5954C}" name="Gross kW Savings" dataDxfId="54" totalsRowDxfId="53" dataCellStyle="Comma" totalsRowCellStyle="Comma"/>
    <tableColumn id="4" xr3:uid="{43E3B94C-CD3F-4370-9FC3-B4904E68ABCA}" name="NTG Energy" dataDxfId="52" totalsRowDxfId="51" dataCellStyle="Percent" totalsRowCellStyle="Percent"/>
    <tableColumn id="5" xr3:uid="{DE455E69-6FBE-4BD7-9170-BEB7DBDB14FD}" name="NTG Demand" dataDxfId="50" totalsRowDxfId="49" dataCellStyle="Percent" totalsRowCellStyle="Percent"/>
    <tableColumn id="6" xr3:uid="{FBD98BB7-EE56-4C34-9C46-C8180AD94E6D}" name="Net kWh Savings" dataDxfId="48" totalsRowDxfId="47"/>
    <tableColumn id="7" xr3:uid="{0A67C9D9-14C5-417B-9454-E0AB87C9C3A7}" name="Net kW Savings" dataDxfId="46" totalsRowDxfId="4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6455-14D9-496D-95DE-5DD16ED713C7}">
  <dimension ref="A2:T15"/>
  <sheetViews>
    <sheetView tabSelected="1" zoomScale="85" zoomScaleNormal="85" workbookViewId="0">
      <selection activeCell="T8" sqref="T8"/>
    </sheetView>
  </sheetViews>
  <sheetFormatPr defaultRowHeight="15" x14ac:dyDescent="0.25"/>
  <cols>
    <col min="2" max="2" width="16.5703125" bestFit="1" customWidth="1"/>
    <col min="3" max="3" width="15.42578125" bestFit="1" customWidth="1"/>
    <col min="4" max="4" width="10.42578125" bestFit="1" customWidth="1"/>
    <col min="5" max="5" width="11.85546875" bestFit="1" customWidth="1"/>
    <col min="6" max="6" width="14.85546875" bestFit="1" customWidth="1"/>
    <col min="7" max="7" width="13.7109375" bestFit="1" customWidth="1"/>
    <col min="9" max="9" width="14.28515625" bestFit="1" customWidth="1"/>
    <col min="10" max="10" width="9.5703125" bestFit="1" customWidth="1"/>
    <col min="11" max="11" width="14.28515625" bestFit="1" customWidth="1"/>
    <col min="12" max="12" width="9.5703125" bestFit="1" customWidth="1"/>
    <col min="14" max="14" width="14.28515625" bestFit="1" customWidth="1"/>
    <col min="15" max="15" width="9.5703125" bestFit="1" customWidth="1"/>
  </cols>
  <sheetData>
    <row r="2" spans="1:20" x14ac:dyDescent="0.25">
      <c r="T2" s="34" t="s">
        <v>12</v>
      </c>
    </row>
    <row r="3" spans="1:20" x14ac:dyDescent="0.25">
      <c r="T3" s="34" t="s">
        <v>13</v>
      </c>
    </row>
    <row r="4" spans="1:20" x14ac:dyDescent="0.25">
      <c r="T4" s="34" t="s">
        <v>14</v>
      </c>
    </row>
    <row r="5" spans="1:20" x14ac:dyDescent="0.25">
      <c r="T5" s="34" t="s">
        <v>15</v>
      </c>
    </row>
    <row r="6" spans="1:20" x14ac:dyDescent="0.25">
      <c r="T6" s="34" t="s">
        <v>16</v>
      </c>
    </row>
    <row r="7" spans="1:20" x14ac:dyDescent="0.25">
      <c r="T7" s="34" t="s">
        <v>18</v>
      </c>
    </row>
    <row r="8" spans="1:20" x14ac:dyDescent="0.25">
      <c r="T8" s="35" t="s">
        <v>17</v>
      </c>
    </row>
    <row r="9" spans="1:20" x14ac:dyDescent="0.25">
      <c r="A9" s="14" t="s">
        <v>4</v>
      </c>
      <c r="B9" s="14" t="s">
        <v>5</v>
      </c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</row>
    <row r="10" spans="1:20" x14ac:dyDescent="0.25">
      <c r="A10" s="15">
        <v>2018</v>
      </c>
      <c r="B10" s="16">
        <f>SUMIF(June2020May2023!E:E,Table1[[#This Row],[Year]],June2020May2023!C:C)</f>
        <v>25105140.870999999</v>
      </c>
      <c r="C10" s="16">
        <f>SUMIF(June2020May2023!E:E,Table1[[#This Row],[Year]],June2020May2023!B:B)</f>
        <v>2919.5059999999994</v>
      </c>
      <c r="D10" s="17">
        <f t="shared" ref="D10:D11" si="0">85.6038328400034/100</f>
        <v>0.85603832840003402</v>
      </c>
      <c r="E10" s="17">
        <f t="shared" ref="E10:E11" si="1">87.510884438363/100</f>
        <v>0.8751088443836299</v>
      </c>
      <c r="F10" s="16">
        <f t="shared" ref="F10" si="2">B10*D10</f>
        <v>21490962.825458214</v>
      </c>
      <c r="G10" s="16">
        <f t="shared" ref="G10" si="3">C10*E10</f>
        <v>2554.8855218310732</v>
      </c>
    </row>
    <row r="11" spans="1:20" x14ac:dyDescent="0.25">
      <c r="A11" s="15">
        <v>2019</v>
      </c>
      <c r="B11" s="16">
        <f>SUMIF(June2020May2023!E:E,Table1[[#This Row],[Year]],June2020May2023!C:C)</f>
        <v>54307790.210000001</v>
      </c>
      <c r="C11" s="16">
        <f>SUMIF(June2020May2023!E:E,Table1[[#This Row],[Year]],June2020May2023!B:B)</f>
        <v>7800.630000000001</v>
      </c>
      <c r="D11" s="17">
        <f t="shared" si="0"/>
        <v>0.85603832840003402</v>
      </c>
      <c r="E11" s="17">
        <f t="shared" si="1"/>
        <v>0.8751088443836299</v>
      </c>
      <c r="F11" s="16">
        <f t="shared" ref="F11:G11" si="4">B11*D11</f>
        <v>46489549.95046813</v>
      </c>
      <c r="G11" s="16">
        <f t="shared" si="4"/>
        <v>6826.4003047642755</v>
      </c>
    </row>
    <row r="12" spans="1:20" x14ac:dyDescent="0.25">
      <c r="A12" s="15">
        <v>2020</v>
      </c>
      <c r="B12" s="16">
        <f>SUMIF(June2020May2023!E:E,Table1[[#This Row],[Year]],June2020May2023!C:C)</f>
        <v>16845397.890000004</v>
      </c>
      <c r="C12" s="16">
        <f>SUMIF(June2020May2023!E:E,Table1[[#This Row],[Year]],June2020May2023!B:B)</f>
        <v>3154.7739999999999</v>
      </c>
      <c r="D12" s="17">
        <f>D11</f>
        <v>0.85603832840003402</v>
      </c>
      <c r="E12" s="17">
        <f>E11</f>
        <v>0.8751088443836299</v>
      </c>
      <c r="F12" s="16">
        <f t="shared" ref="F12" si="5">B12*D12</f>
        <v>14420306.250989065</v>
      </c>
      <c r="G12" s="16">
        <f t="shared" ref="G12" si="6">C12*E12</f>
        <v>2760.7706294315217</v>
      </c>
    </row>
    <row r="13" spans="1:20" x14ac:dyDescent="0.25">
      <c r="A13" s="15">
        <v>2021</v>
      </c>
      <c r="B13" s="16">
        <f>SUMIF(June2020May2023!E:E,Table1[[#This Row],[Year]],June2020May2023!C:C)</f>
        <v>4449435.1400000006</v>
      </c>
      <c r="C13" s="16">
        <f>SUMIF(June2020May2023!E:E,Table1[[#This Row],[Year]],June2020May2023!B:B)</f>
        <v>583.71</v>
      </c>
      <c r="D13" s="17">
        <f t="shared" ref="D13:D14" si="7">D12</f>
        <v>0.85603832840003402</v>
      </c>
      <c r="E13" s="17">
        <f t="shared" ref="E13:E14" si="8">E12</f>
        <v>0.8751088443836299</v>
      </c>
      <c r="F13" s="16">
        <f t="shared" ref="F13" si="9">B13*D13</f>
        <v>3808887.0195699721</v>
      </c>
      <c r="G13" s="16">
        <f t="shared" ref="G13" si="10">C13*E13</f>
        <v>510.80978355516862</v>
      </c>
    </row>
    <row r="14" spans="1:20" x14ac:dyDescent="0.25">
      <c r="A14" s="15">
        <v>2022</v>
      </c>
      <c r="B14" s="16">
        <f>SUMIF(June2020May2023!E:E,Table1[[#This Row],[Year]],June2020May2023!C:C)</f>
        <v>1846942.99</v>
      </c>
      <c r="C14" s="16">
        <f>SUMIF(June2020May2023!E:E,Table1[[#This Row],[Year]],June2020May2023!B:B)</f>
        <v>244.92999999999998</v>
      </c>
      <c r="D14" s="17">
        <f t="shared" si="7"/>
        <v>0.85603832840003402</v>
      </c>
      <c r="E14" s="17">
        <f t="shared" si="8"/>
        <v>0.8751088443836299</v>
      </c>
      <c r="F14" s="16">
        <f>B14*D14</f>
        <v>1581053.9898097608</v>
      </c>
      <c r="G14" s="16">
        <f t="shared" ref="G14" si="11">C14*E14</f>
        <v>214.34040925488245</v>
      </c>
    </row>
    <row r="15" spans="1:20" x14ac:dyDescent="0.25">
      <c r="A15" s="18" t="s">
        <v>11</v>
      </c>
      <c r="B15" s="19">
        <f>SUM(B11:B14)</f>
        <v>77449566.230000004</v>
      </c>
      <c r="C15" s="19">
        <f>SUM(C11:C14)</f>
        <v>11784.044000000002</v>
      </c>
      <c r="D15" s="19"/>
      <c r="E15" s="18"/>
      <c r="F15" s="19">
        <f t="shared" ref="F15:G15" si="12">SUM(F11:F14)</f>
        <v>66299797.210836925</v>
      </c>
      <c r="G15" s="19">
        <f t="shared" si="12"/>
        <v>10312.321127005849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57A8-FBFE-49C6-AC11-CF165E132ED2}">
  <dimension ref="A1:E972"/>
  <sheetViews>
    <sheetView zoomScale="85" zoomScaleNormal="85" workbookViewId="0">
      <pane ySplit="1" topLeftCell="A929" activePane="bottomLeft" state="frozen"/>
      <selection pane="bottomLeft" activeCell="E929" sqref="E929:E972"/>
    </sheetView>
  </sheetViews>
  <sheetFormatPr defaultRowHeight="15" x14ac:dyDescent="0.25"/>
  <cols>
    <col min="1" max="1" width="9.7109375" bestFit="1" customWidth="1"/>
    <col min="2" max="2" width="8.140625" bestFit="1" customWidth="1"/>
    <col min="3" max="3" width="12.140625" bestFit="1" customWidth="1"/>
    <col min="4" max="4" width="10.140625" bestFit="1" customWidth="1"/>
    <col min="5" max="5" width="5.14062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3" t="s">
        <v>3</v>
      </c>
      <c r="E1" s="13" t="s">
        <v>4</v>
      </c>
    </row>
    <row r="2" spans="1:5" x14ac:dyDescent="0.25">
      <c r="A2" s="4">
        <v>177297</v>
      </c>
      <c r="B2" s="5">
        <v>4.0679999999999996</v>
      </c>
      <c r="C2" s="6">
        <v>15324.156000000001</v>
      </c>
      <c r="D2" s="8">
        <v>42916</v>
      </c>
      <c r="E2">
        <v>2017</v>
      </c>
    </row>
    <row r="3" spans="1:5" x14ac:dyDescent="0.25">
      <c r="A3" s="9">
        <v>178921</v>
      </c>
      <c r="B3" s="5">
        <v>5.32</v>
      </c>
      <c r="C3" s="6">
        <v>43886</v>
      </c>
      <c r="D3" s="8">
        <v>42916</v>
      </c>
      <c r="E3">
        <v>2017</v>
      </c>
    </row>
    <row r="4" spans="1:5" x14ac:dyDescent="0.25">
      <c r="A4" s="9">
        <v>185941</v>
      </c>
      <c r="B4" s="5">
        <v>0.1</v>
      </c>
      <c r="C4" s="6">
        <v>308</v>
      </c>
      <c r="D4" s="8">
        <v>43089</v>
      </c>
      <c r="E4">
        <v>2017</v>
      </c>
    </row>
    <row r="5" spans="1:5" x14ac:dyDescent="0.25">
      <c r="A5" s="9">
        <v>201526</v>
      </c>
      <c r="B5" s="5">
        <v>12.8</v>
      </c>
      <c r="C5" s="6">
        <v>60504</v>
      </c>
      <c r="D5" s="8">
        <v>43419</v>
      </c>
      <c r="E5">
        <v>2018</v>
      </c>
    </row>
    <row r="6" spans="1:5" x14ac:dyDescent="0.25">
      <c r="A6" s="9">
        <v>198071</v>
      </c>
      <c r="B6" s="5">
        <v>0</v>
      </c>
      <c r="C6" s="6">
        <v>30240</v>
      </c>
      <c r="D6" s="8">
        <v>43483</v>
      </c>
      <c r="E6">
        <v>2019</v>
      </c>
    </row>
    <row r="7" spans="1:5" x14ac:dyDescent="0.25">
      <c r="A7" s="9">
        <v>169351</v>
      </c>
      <c r="B7" s="5">
        <v>17.48</v>
      </c>
      <c r="C7" s="6">
        <v>88476.32</v>
      </c>
      <c r="D7" s="8">
        <v>42779</v>
      </c>
      <c r="E7">
        <v>2017</v>
      </c>
    </row>
    <row r="8" spans="1:5" x14ac:dyDescent="0.25">
      <c r="A8" s="9">
        <v>184966</v>
      </c>
      <c r="B8" s="5">
        <v>1.66</v>
      </c>
      <c r="C8" s="6">
        <v>7626.04</v>
      </c>
      <c r="D8" s="8">
        <v>43178</v>
      </c>
      <c r="E8">
        <v>2018</v>
      </c>
    </row>
    <row r="9" spans="1:5" x14ac:dyDescent="0.25">
      <c r="A9" s="9">
        <v>184968</v>
      </c>
      <c r="B9" s="5">
        <v>5.1589999999999998</v>
      </c>
      <c r="C9" s="6">
        <v>23673.809000000001</v>
      </c>
      <c r="D9" s="8">
        <v>43178</v>
      </c>
      <c r="E9">
        <v>2018</v>
      </c>
    </row>
    <row r="10" spans="1:5" x14ac:dyDescent="0.25">
      <c r="A10" s="9">
        <v>198961</v>
      </c>
      <c r="B10" s="5">
        <v>0</v>
      </c>
      <c r="C10" s="6">
        <v>23188.2</v>
      </c>
      <c r="D10" s="8">
        <v>43406</v>
      </c>
      <c r="E10">
        <v>2018</v>
      </c>
    </row>
    <row r="11" spans="1:5" x14ac:dyDescent="0.25">
      <c r="A11" s="9">
        <v>198962</v>
      </c>
      <c r="B11" s="5">
        <v>5.71</v>
      </c>
      <c r="C11" s="6">
        <v>25237.49</v>
      </c>
      <c r="D11" s="8">
        <v>43406</v>
      </c>
      <c r="E11">
        <v>2018</v>
      </c>
    </row>
    <row r="12" spans="1:5" x14ac:dyDescent="0.25">
      <c r="A12" s="9">
        <v>199085</v>
      </c>
      <c r="B12" s="5">
        <v>4.8</v>
      </c>
      <c r="C12" s="6">
        <v>42311</v>
      </c>
      <c r="D12" s="8">
        <v>43406</v>
      </c>
      <c r="E12">
        <v>2018</v>
      </c>
    </row>
    <row r="13" spans="1:5" x14ac:dyDescent="0.25">
      <c r="A13" s="9">
        <v>200846</v>
      </c>
      <c r="B13" s="5">
        <v>3.34</v>
      </c>
      <c r="C13" s="6">
        <v>10477.16</v>
      </c>
      <c r="D13" s="8">
        <v>43406</v>
      </c>
      <c r="E13">
        <v>2018</v>
      </c>
    </row>
    <row r="14" spans="1:5" x14ac:dyDescent="0.25">
      <c r="A14" s="9">
        <v>198283</v>
      </c>
      <c r="B14" s="5">
        <v>0.2</v>
      </c>
      <c r="C14" s="6">
        <v>2749</v>
      </c>
      <c r="D14" s="8">
        <v>43403</v>
      </c>
      <c r="E14">
        <v>2018</v>
      </c>
    </row>
    <row r="15" spans="1:5" x14ac:dyDescent="0.25">
      <c r="A15" s="10">
        <v>195758</v>
      </c>
      <c r="B15" s="5">
        <v>7.28</v>
      </c>
      <c r="C15" s="6">
        <v>37561.9</v>
      </c>
      <c r="D15" s="8">
        <v>43504</v>
      </c>
      <c r="E15">
        <v>2019</v>
      </c>
    </row>
    <row r="16" spans="1:5" x14ac:dyDescent="0.25">
      <c r="A16" s="10">
        <v>197046</v>
      </c>
      <c r="B16" s="5">
        <v>4.32</v>
      </c>
      <c r="C16" s="6">
        <v>95332.25</v>
      </c>
      <c r="D16" s="8">
        <v>43343</v>
      </c>
      <c r="E16">
        <v>2018</v>
      </c>
    </row>
    <row r="17" spans="1:5" x14ac:dyDescent="0.25">
      <c r="A17" s="10">
        <v>187514</v>
      </c>
      <c r="B17" s="5">
        <v>2.39</v>
      </c>
      <c r="C17" s="6">
        <v>10988.85</v>
      </c>
      <c r="D17" s="8">
        <v>43084</v>
      </c>
      <c r="E17">
        <v>2017</v>
      </c>
    </row>
    <row r="18" spans="1:5" x14ac:dyDescent="0.25">
      <c r="A18" s="10">
        <v>203414</v>
      </c>
      <c r="B18" s="5">
        <v>2.4900000000000002</v>
      </c>
      <c r="C18" s="6">
        <v>10247.77</v>
      </c>
      <c r="D18" s="8">
        <v>43555</v>
      </c>
      <c r="E18">
        <v>2019</v>
      </c>
    </row>
    <row r="19" spans="1:5" x14ac:dyDescent="0.25">
      <c r="A19" s="11">
        <v>205860</v>
      </c>
      <c r="B19" s="5">
        <v>6.08</v>
      </c>
      <c r="C19" s="6">
        <v>28394</v>
      </c>
      <c r="D19" s="8">
        <v>43592</v>
      </c>
      <c r="E19">
        <v>2019</v>
      </c>
    </row>
    <row r="20" spans="1:5" x14ac:dyDescent="0.25">
      <c r="A20" s="11">
        <v>195177</v>
      </c>
      <c r="B20" s="5">
        <v>9.1999999999999993</v>
      </c>
      <c r="C20" s="6">
        <v>42264.800000000003</v>
      </c>
      <c r="D20" s="8">
        <v>43734</v>
      </c>
      <c r="E20">
        <v>2019</v>
      </c>
    </row>
    <row r="21" spans="1:5" x14ac:dyDescent="0.25">
      <c r="A21" s="11">
        <v>174838</v>
      </c>
      <c r="B21" s="5">
        <v>45.7</v>
      </c>
      <c r="C21" s="6">
        <v>174013</v>
      </c>
      <c r="D21" s="8">
        <v>43152</v>
      </c>
      <c r="E21">
        <v>2018</v>
      </c>
    </row>
    <row r="22" spans="1:5" x14ac:dyDescent="0.25">
      <c r="A22" s="11">
        <v>191915</v>
      </c>
      <c r="B22" s="5">
        <v>1.4</v>
      </c>
      <c r="C22" s="6">
        <v>5288.87</v>
      </c>
      <c r="D22" s="8">
        <v>43203</v>
      </c>
      <c r="E22">
        <v>2018</v>
      </c>
    </row>
    <row r="23" spans="1:5" x14ac:dyDescent="0.25">
      <c r="A23" s="11">
        <v>187821</v>
      </c>
      <c r="B23" s="5">
        <v>11.9</v>
      </c>
      <c r="C23" s="6">
        <v>103918.2</v>
      </c>
      <c r="D23" s="8">
        <v>43555</v>
      </c>
      <c r="E23">
        <v>2019</v>
      </c>
    </row>
    <row r="24" spans="1:5" x14ac:dyDescent="0.25">
      <c r="A24" s="11">
        <v>199319</v>
      </c>
      <c r="B24" s="5">
        <v>0.14000000000000001</v>
      </c>
      <c r="C24" s="6">
        <v>7347.8</v>
      </c>
      <c r="D24" s="8">
        <v>43451</v>
      </c>
      <c r="E24">
        <v>2018</v>
      </c>
    </row>
    <row r="25" spans="1:5" x14ac:dyDescent="0.25">
      <c r="A25" s="11">
        <v>183925</v>
      </c>
      <c r="B25" s="5">
        <v>1.4</v>
      </c>
      <c r="C25" s="6">
        <v>12719</v>
      </c>
      <c r="D25" s="8">
        <v>43035</v>
      </c>
      <c r="E25">
        <v>2017</v>
      </c>
    </row>
    <row r="26" spans="1:5" x14ac:dyDescent="0.25">
      <c r="A26" s="11">
        <v>193749</v>
      </c>
      <c r="B26" s="5">
        <v>2.5</v>
      </c>
      <c r="C26" s="6">
        <v>21720</v>
      </c>
      <c r="D26" s="8">
        <v>43621</v>
      </c>
      <c r="E26">
        <v>2019</v>
      </c>
    </row>
    <row r="27" spans="1:5" x14ac:dyDescent="0.25">
      <c r="A27" s="11">
        <v>205376</v>
      </c>
      <c r="B27" s="5">
        <v>5.51</v>
      </c>
      <c r="C27" s="6">
        <v>48257.62</v>
      </c>
      <c r="D27" s="7">
        <v>43547</v>
      </c>
      <c r="E27">
        <v>2019</v>
      </c>
    </row>
    <row r="28" spans="1:5" x14ac:dyDescent="0.25">
      <c r="A28" s="11">
        <v>204800</v>
      </c>
      <c r="B28" s="5">
        <v>3.8</v>
      </c>
      <c r="C28" s="6">
        <v>33516</v>
      </c>
      <c r="D28" s="7">
        <v>43553</v>
      </c>
      <c r="E28">
        <v>2019</v>
      </c>
    </row>
    <row r="29" spans="1:5" x14ac:dyDescent="0.25">
      <c r="A29" s="11">
        <v>194008</v>
      </c>
      <c r="B29" s="5">
        <v>7.7</v>
      </c>
      <c r="C29" s="6">
        <v>35815</v>
      </c>
      <c r="D29" s="8">
        <v>43410</v>
      </c>
      <c r="E29">
        <v>2018</v>
      </c>
    </row>
    <row r="30" spans="1:5" x14ac:dyDescent="0.25">
      <c r="A30" s="11">
        <v>202257</v>
      </c>
      <c r="B30" s="5">
        <v>0.87</v>
      </c>
      <c r="C30" s="6">
        <v>3977.49</v>
      </c>
      <c r="D30" s="7">
        <v>43472</v>
      </c>
      <c r="E30">
        <v>2019</v>
      </c>
    </row>
    <row r="31" spans="1:5" x14ac:dyDescent="0.25">
      <c r="A31" s="11">
        <v>202258</v>
      </c>
      <c r="B31" s="5">
        <v>0.87</v>
      </c>
      <c r="C31" s="6">
        <v>3977.49</v>
      </c>
      <c r="D31" s="7">
        <v>43472</v>
      </c>
      <c r="E31">
        <v>2019</v>
      </c>
    </row>
    <row r="32" spans="1:5" x14ac:dyDescent="0.25">
      <c r="A32" s="11">
        <v>202259</v>
      </c>
      <c r="B32" s="5">
        <v>0.87</v>
      </c>
      <c r="C32" s="6">
        <v>3977.49</v>
      </c>
      <c r="D32" s="7">
        <v>43472</v>
      </c>
      <c r="E32">
        <v>2019</v>
      </c>
    </row>
    <row r="33" spans="1:5" x14ac:dyDescent="0.25">
      <c r="A33" s="11">
        <v>202614</v>
      </c>
      <c r="B33" s="5">
        <v>0.59</v>
      </c>
      <c r="C33" s="6">
        <v>2429</v>
      </c>
      <c r="D33" s="7">
        <v>43455</v>
      </c>
      <c r="E33">
        <v>2018</v>
      </c>
    </row>
    <row r="34" spans="1:5" x14ac:dyDescent="0.25">
      <c r="A34" s="11">
        <v>153032</v>
      </c>
      <c r="B34" s="5">
        <v>0</v>
      </c>
      <c r="C34" s="6">
        <v>10080</v>
      </c>
      <c r="D34" s="8">
        <v>42434</v>
      </c>
      <c r="E34">
        <v>2016</v>
      </c>
    </row>
    <row r="35" spans="1:5" x14ac:dyDescent="0.25">
      <c r="A35" s="11">
        <v>194594</v>
      </c>
      <c r="B35" s="5">
        <v>5.38</v>
      </c>
      <c r="C35" s="6">
        <v>47103</v>
      </c>
      <c r="D35" s="8">
        <v>43371</v>
      </c>
      <c r="E35">
        <v>2018</v>
      </c>
    </row>
    <row r="36" spans="1:5" x14ac:dyDescent="0.25">
      <c r="A36" s="11">
        <v>202646</v>
      </c>
      <c r="B36" s="5">
        <v>3.2</v>
      </c>
      <c r="C36" s="6">
        <v>16971</v>
      </c>
      <c r="D36" s="8">
        <v>43455</v>
      </c>
      <c r="E36">
        <v>2018</v>
      </c>
    </row>
    <row r="37" spans="1:5" x14ac:dyDescent="0.25">
      <c r="A37" s="11">
        <v>205723</v>
      </c>
      <c r="B37" s="5">
        <v>0</v>
      </c>
      <c r="C37" s="6">
        <v>8173.2</v>
      </c>
      <c r="D37" s="8">
        <v>43581</v>
      </c>
      <c r="E37">
        <v>2019</v>
      </c>
    </row>
    <row r="38" spans="1:5" x14ac:dyDescent="0.25">
      <c r="A38" s="11">
        <v>182885</v>
      </c>
      <c r="B38" s="5">
        <v>0.74</v>
      </c>
      <c r="C38" s="6">
        <v>14602.69</v>
      </c>
      <c r="D38" s="8">
        <v>43803</v>
      </c>
      <c r="E38">
        <v>2019</v>
      </c>
    </row>
    <row r="39" spans="1:5" x14ac:dyDescent="0.25">
      <c r="A39" s="11">
        <v>207529</v>
      </c>
      <c r="B39" s="5">
        <v>72.900000000000006</v>
      </c>
      <c r="C39" s="6">
        <v>629426</v>
      </c>
      <c r="D39" s="8">
        <v>43760</v>
      </c>
      <c r="E39">
        <v>2019</v>
      </c>
    </row>
    <row r="40" spans="1:5" x14ac:dyDescent="0.25">
      <c r="A40" s="11">
        <v>207530</v>
      </c>
      <c r="B40" s="5">
        <v>56.9</v>
      </c>
      <c r="C40" s="6">
        <v>486416</v>
      </c>
      <c r="D40" s="8">
        <v>43760</v>
      </c>
      <c r="E40">
        <v>2019</v>
      </c>
    </row>
    <row r="41" spans="1:5" x14ac:dyDescent="0.25">
      <c r="A41" s="11">
        <v>197138</v>
      </c>
      <c r="B41" s="12">
        <v>5.47</v>
      </c>
      <c r="C41" s="12">
        <v>34492.199999999997</v>
      </c>
      <c r="D41" s="8">
        <v>43808</v>
      </c>
      <c r="E41">
        <v>2019</v>
      </c>
    </row>
    <row r="42" spans="1:5" x14ac:dyDescent="0.25">
      <c r="A42" s="11">
        <v>197235</v>
      </c>
      <c r="B42" s="5">
        <v>7.88</v>
      </c>
      <c r="C42" s="6">
        <v>40189.06</v>
      </c>
      <c r="D42" s="8">
        <v>43808</v>
      </c>
      <c r="E42">
        <v>2019</v>
      </c>
    </row>
    <row r="43" spans="1:5" x14ac:dyDescent="0.25">
      <c r="A43" s="11">
        <v>197843</v>
      </c>
      <c r="B43" s="5">
        <v>0.09</v>
      </c>
      <c r="C43" s="6">
        <v>5012.3900000000003</v>
      </c>
      <c r="D43" s="8">
        <v>43808</v>
      </c>
      <c r="E43">
        <v>2019</v>
      </c>
    </row>
    <row r="44" spans="1:5" x14ac:dyDescent="0.25">
      <c r="A44" s="11">
        <v>197848</v>
      </c>
      <c r="B44" s="5">
        <v>1.68</v>
      </c>
      <c r="C44" s="6">
        <v>7812.21</v>
      </c>
      <c r="D44" s="8">
        <v>43808</v>
      </c>
      <c r="E44">
        <v>2019</v>
      </c>
    </row>
    <row r="45" spans="1:5" x14ac:dyDescent="0.25">
      <c r="A45" s="11">
        <v>205429</v>
      </c>
      <c r="B45" s="5">
        <v>9.02</v>
      </c>
      <c r="C45" s="6">
        <v>77406.720000000001</v>
      </c>
      <c r="D45" s="8">
        <v>43644</v>
      </c>
      <c r="E45">
        <v>2019</v>
      </c>
    </row>
    <row r="46" spans="1:5" x14ac:dyDescent="0.25">
      <c r="A46" s="11">
        <v>205593</v>
      </c>
      <c r="B46" s="5">
        <v>5.45</v>
      </c>
      <c r="C46" s="6">
        <v>46592.82</v>
      </c>
      <c r="D46" s="8">
        <v>43581</v>
      </c>
      <c r="E46">
        <v>2019</v>
      </c>
    </row>
    <row r="47" spans="1:5" x14ac:dyDescent="0.25">
      <c r="A47" s="11">
        <v>205430</v>
      </c>
      <c r="B47" s="5">
        <v>6.75</v>
      </c>
      <c r="C47" s="6">
        <v>57768.160000000003</v>
      </c>
      <c r="D47" s="8">
        <v>43644</v>
      </c>
      <c r="E47">
        <v>2019</v>
      </c>
    </row>
    <row r="48" spans="1:5" x14ac:dyDescent="0.25">
      <c r="A48" s="11">
        <v>205487</v>
      </c>
      <c r="B48" s="5">
        <v>7.43</v>
      </c>
      <c r="C48" s="6">
        <v>68423.600000000006</v>
      </c>
      <c r="D48" s="8">
        <v>43585</v>
      </c>
      <c r="E48">
        <v>2019</v>
      </c>
    </row>
    <row r="49" spans="1:5" x14ac:dyDescent="0.25">
      <c r="A49" s="11">
        <v>200761</v>
      </c>
      <c r="B49" s="5">
        <v>2.5299999999999998</v>
      </c>
      <c r="C49" s="6">
        <v>23255.26</v>
      </c>
      <c r="D49" s="8">
        <v>43497</v>
      </c>
      <c r="E49">
        <v>2019</v>
      </c>
    </row>
    <row r="50" spans="1:5" x14ac:dyDescent="0.25">
      <c r="A50" s="11">
        <v>204894</v>
      </c>
      <c r="B50" s="5">
        <v>5.8</v>
      </c>
      <c r="C50" s="6">
        <v>22227</v>
      </c>
      <c r="D50" s="8">
        <v>43769</v>
      </c>
      <c r="E50">
        <v>2019</v>
      </c>
    </row>
    <row r="51" spans="1:5" x14ac:dyDescent="0.25">
      <c r="A51" s="11">
        <v>204889</v>
      </c>
      <c r="B51" s="5">
        <v>1.1000000000000001</v>
      </c>
      <c r="C51" s="6">
        <v>5048</v>
      </c>
      <c r="D51" s="8">
        <v>43856</v>
      </c>
      <c r="E51">
        <v>2020</v>
      </c>
    </row>
    <row r="52" spans="1:5" x14ac:dyDescent="0.25">
      <c r="A52" s="11">
        <v>195720</v>
      </c>
      <c r="B52" s="5">
        <v>0</v>
      </c>
      <c r="C52" s="6">
        <v>223092</v>
      </c>
      <c r="D52" s="8">
        <v>43684</v>
      </c>
      <c r="E52">
        <v>2019</v>
      </c>
    </row>
    <row r="53" spans="1:5" x14ac:dyDescent="0.25">
      <c r="A53" s="11">
        <v>192183</v>
      </c>
      <c r="B53" s="5">
        <v>0.19</v>
      </c>
      <c r="C53" s="6">
        <v>3002</v>
      </c>
      <c r="D53" s="8">
        <v>43217</v>
      </c>
      <c r="E53">
        <v>2018</v>
      </c>
    </row>
    <row r="54" spans="1:5" x14ac:dyDescent="0.25">
      <c r="A54" s="11">
        <v>199969</v>
      </c>
      <c r="B54" s="5">
        <v>8.68</v>
      </c>
      <c r="C54" s="6">
        <v>69282.38</v>
      </c>
      <c r="D54" s="8">
        <v>43720</v>
      </c>
      <c r="E54">
        <v>2019</v>
      </c>
    </row>
    <row r="55" spans="1:5" x14ac:dyDescent="0.25">
      <c r="A55" s="11">
        <v>206341</v>
      </c>
      <c r="B55" s="5">
        <v>3.97</v>
      </c>
      <c r="C55" s="6">
        <v>16670.54</v>
      </c>
      <c r="D55" s="8">
        <v>43605</v>
      </c>
      <c r="E55">
        <v>2019</v>
      </c>
    </row>
    <row r="56" spans="1:5" x14ac:dyDescent="0.25">
      <c r="A56" s="11">
        <v>186067</v>
      </c>
      <c r="B56" s="5">
        <v>24.9</v>
      </c>
      <c r="C56" s="6">
        <v>218475</v>
      </c>
      <c r="D56" s="8">
        <v>43146</v>
      </c>
      <c r="E56">
        <v>2018</v>
      </c>
    </row>
    <row r="57" spans="1:5" x14ac:dyDescent="0.25">
      <c r="A57" s="11">
        <v>178341</v>
      </c>
      <c r="B57" s="5">
        <v>17.84</v>
      </c>
      <c r="C57" s="6">
        <v>80233.570000000007</v>
      </c>
      <c r="D57" s="8">
        <v>43312</v>
      </c>
      <c r="E57">
        <v>2018</v>
      </c>
    </row>
    <row r="58" spans="1:5" x14ac:dyDescent="0.25">
      <c r="A58" s="11">
        <v>186068</v>
      </c>
      <c r="B58" s="5">
        <v>2.9</v>
      </c>
      <c r="C58" s="6">
        <v>25343</v>
      </c>
      <c r="D58" s="8">
        <v>43108</v>
      </c>
      <c r="E58">
        <v>2018</v>
      </c>
    </row>
    <row r="59" spans="1:5" x14ac:dyDescent="0.25">
      <c r="A59" s="11">
        <v>206647</v>
      </c>
      <c r="B59" s="5">
        <v>4.16</v>
      </c>
      <c r="C59" s="6">
        <v>16505.439999999999</v>
      </c>
      <c r="D59" s="8">
        <v>43633</v>
      </c>
      <c r="E59">
        <v>2019</v>
      </c>
    </row>
    <row r="60" spans="1:5" x14ac:dyDescent="0.25">
      <c r="A60" s="11">
        <v>196904</v>
      </c>
      <c r="B60" s="5">
        <v>26.2</v>
      </c>
      <c r="C60" s="6">
        <v>233542</v>
      </c>
      <c r="D60" s="8">
        <v>43536</v>
      </c>
      <c r="E60">
        <v>2019</v>
      </c>
    </row>
    <row r="61" spans="1:5" x14ac:dyDescent="0.25">
      <c r="A61" s="11">
        <v>205428</v>
      </c>
      <c r="B61" s="5">
        <v>10.72</v>
      </c>
      <c r="C61" s="6">
        <v>139694.68</v>
      </c>
      <c r="D61" s="8">
        <v>43585</v>
      </c>
      <c r="E61">
        <v>2019</v>
      </c>
    </row>
    <row r="62" spans="1:5" x14ac:dyDescent="0.25">
      <c r="A62" s="11">
        <v>205805</v>
      </c>
      <c r="B62" s="5">
        <v>7.51</v>
      </c>
      <c r="C62" s="6">
        <v>61730.29</v>
      </c>
      <c r="D62" s="8">
        <v>43619</v>
      </c>
      <c r="E62">
        <v>2019</v>
      </c>
    </row>
    <row r="63" spans="1:5" x14ac:dyDescent="0.25">
      <c r="A63" s="11">
        <v>206289</v>
      </c>
      <c r="B63" s="5">
        <v>0</v>
      </c>
      <c r="C63" s="6">
        <v>81696</v>
      </c>
      <c r="D63" s="8">
        <v>43777</v>
      </c>
      <c r="E63">
        <v>2019</v>
      </c>
    </row>
    <row r="64" spans="1:5" x14ac:dyDescent="0.25">
      <c r="A64" s="11">
        <v>203179</v>
      </c>
      <c r="B64" s="5">
        <v>2.56</v>
      </c>
      <c r="C64" s="6">
        <v>14051.24</v>
      </c>
      <c r="D64" s="8">
        <v>43511</v>
      </c>
      <c r="E64">
        <v>2019</v>
      </c>
    </row>
    <row r="65" spans="1:5" x14ac:dyDescent="0.25">
      <c r="A65" s="11">
        <v>206120</v>
      </c>
      <c r="B65" s="5">
        <v>7.96</v>
      </c>
      <c r="C65" s="6">
        <v>30960.44</v>
      </c>
      <c r="D65" s="8">
        <v>43672</v>
      </c>
      <c r="E65">
        <v>2019</v>
      </c>
    </row>
    <row r="66" spans="1:5" x14ac:dyDescent="0.25">
      <c r="A66" s="11">
        <v>198072</v>
      </c>
      <c r="B66" s="5">
        <v>6.1</v>
      </c>
      <c r="C66" s="6">
        <v>46945</v>
      </c>
      <c r="D66" s="8">
        <v>43405</v>
      </c>
      <c r="E66">
        <v>2018</v>
      </c>
    </row>
    <row r="67" spans="1:5" x14ac:dyDescent="0.25">
      <c r="A67" s="11">
        <v>201482</v>
      </c>
      <c r="B67" s="5">
        <v>10.29</v>
      </c>
      <c r="C67" s="6">
        <v>90140.4</v>
      </c>
      <c r="D67" s="8">
        <v>43425</v>
      </c>
      <c r="E67">
        <v>2018</v>
      </c>
    </row>
    <row r="68" spans="1:5" x14ac:dyDescent="0.25">
      <c r="A68" s="11">
        <v>192730</v>
      </c>
      <c r="B68" s="5">
        <v>30.01</v>
      </c>
      <c r="C68" s="6">
        <v>271303</v>
      </c>
      <c r="D68" s="8">
        <v>43601</v>
      </c>
      <c r="E68">
        <v>2019</v>
      </c>
    </row>
    <row r="69" spans="1:5" x14ac:dyDescent="0.25">
      <c r="A69" s="11">
        <v>205969</v>
      </c>
      <c r="B69" s="5">
        <v>64.66</v>
      </c>
      <c r="C69" s="6">
        <v>297048.03999999998</v>
      </c>
      <c r="D69" s="8">
        <v>43749</v>
      </c>
      <c r="E69">
        <v>2019</v>
      </c>
    </row>
    <row r="70" spans="1:5" x14ac:dyDescent="0.25">
      <c r="A70" s="11">
        <v>204749</v>
      </c>
      <c r="B70" s="5">
        <v>13.28</v>
      </c>
      <c r="C70" s="6">
        <v>86320</v>
      </c>
      <c r="D70" s="8">
        <v>43585</v>
      </c>
      <c r="E70">
        <v>2019</v>
      </c>
    </row>
    <row r="71" spans="1:5" x14ac:dyDescent="0.25">
      <c r="A71" s="11">
        <v>203300</v>
      </c>
      <c r="B71" s="5">
        <v>54.39</v>
      </c>
      <c r="C71" s="6">
        <v>484373</v>
      </c>
      <c r="D71" s="8">
        <v>43795</v>
      </c>
      <c r="E71">
        <v>2019</v>
      </c>
    </row>
    <row r="72" spans="1:5" x14ac:dyDescent="0.25">
      <c r="A72" s="11">
        <v>202414</v>
      </c>
      <c r="B72" s="5">
        <v>9.5</v>
      </c>
      <c r="C72" s="6">
        <v>78845</v>
      </c>
      <c r="D72" s="8">
        <v>43672</v>
      </c>
      <c r="E72">
        <v>2019</v>
      </c>
    </row>
    <row r="73" spans="1:5" x14ac:dyDescent="0.25">
      <c r="A73" s="11">
        <v>196523</v>
      </c>
      <c r="B73" s="5">
        <v>93.69</v>
      </c>
      <c r="C73" s="6">
        <v>543850.06000000006</v>
      </c>
      <c r="D73" s="8">
        <v>43524</v>
      </c>
      <c r="E73">
        <v>2019</v>
      </c>
    </row>
    <row r="74" spans="1:5" x14ac:dyDescent="0.25">
      <c r="A74" s="11">
        <v>203579</v>
      </c>
      <c r="B74" s="5">
        <v>0</v>
      </c>
      <c r="C74" s="6">
        <v>42412</v>
      </c>
      <c r="D74" s="8">
        <v>43644</v>
      </c>
      <c r="E74">
        <v>2019</v>
      </c>
    </row>
    <row r="75" spans="1:5" x14ac:dyDescent="0.25">
      <c r="A75" s="11">
        <v>199227</v>
      </c>
      <c r="B75" s="5">
        <v>24.41</v>
      </c>
      <c r="C75" s="6">
        <v>125446.14</v>
      </c>
      <c r="D75" s="8">
        <v>43585</v>
      </c>
      <c r="E75">
        <v>2019</v>
      </c>
    </row>
    <row r="76" spans="1:5" x14ac:dyDescent="0.25">
      <c r="A76" s="11">
        <v>196784</v>
      </c>
      <c r="B76" s="5">
        <v>12.69</v>
      </c>
      <c r="C76" s="6">
        <v>97773.94</v>
      </c>
      <c r="D76" s="8">
        <v>43449</v>
      </c>
      <c r="E76">
        <v>2018</v>
      </c>
    </row>
    <row r="77" spans="1:5" x14ac:dyDescent="0.25">
      <c r="A77" s="11">
        <v>202156</v>
      </c>
      <c r="B77" s="5">
        <v>0</v>
      </c>
      <c r="C77" s="6">
        <v>16523.759999999998</v>
      </c>
      <c r="D77" s="8">
        <v>43462</v>
      </c>
      <c r="E77">
        <v>2018</v>
      </c>
    </row>
    <row r="78" spans="1:5" x14ac:dyDescent="0.25">
      <c r="A78" s="11">
        <v>206491</v>
      </c>
      <c r="B78" s="5">
        <v>11.12</v>
      </c>
      <c r="C78" s="6">
        <v>68313.539999999994</v>
      </c>
      <c r="D78" s="8">
        <v>43906</v>
      </c>
      <c r="E78">
        <v>2020</v>
      </c>
    </row>
    <row r="79" spans="1:5" x14ac:dyDescent="0.25">
      <c r="A79" s="11">
        <v>199458</v>
      </c>
      <c r="B79" s="5">
        <v>1.52</v>
      </c>
      <c r="C79" s="6">
        <v>6982.88</v>
      </c>
      <c r="D79" s="8">
        <v>43847</v>
      </c>
      <c r="E79">
        <v>2020</v>
      </c>
    </row>
    <row r="80" spans="1:5" x14ac:dyDescent="0.25">
      <c r="A80" s="11">
        <v>201679</v>
      </c>
      <c r="B80" s="5">
        <v>13.1</v>
      </c>
      <c r="C80" s="6">
        <v>59928</v>
      </c>
      <c r="D80" s="8">
        <v>43529</v>
      </c>
      <c r="E80">
        <v>2019</v>
      </c>
    </row>
    <row r="81" spans="1:5" x14ac:dyDescent="0.25">
      <c r="A81" s="11">
        <v>204310</v>
      </c>
      <c r="B81" s="5">
        <v>3.64</v>
      </c>
      <c r="C81" s="6">
        <v>31391.200000000001</v>
      </c>
      <c r="D81" s="8">
        <v>43539</v>
      </c>
      <c r="E81">
        <v>2019</v>
      </c>
    </row>
    <row r="82" spans="1:5" x14ac:dyDescent="0.25">
      <c r="A82" s="11">
        <v>207336</v>
      </c>
      <c r="B82" s="5">
        <v>0</v>
      </c>
      <c r="C82" s="6">
        <v>234963</v>
      </c>
      <c r="D82" s="8">
        <v>43655</v>
      </c>
      <c r="E82">
        <v>2019</v>
      </c>
    </row>
    <row r="83" spans="1:5" x14ac:dyDescent="0.25">
      <c r="A83" s="11">
        <v>173302</v>
      </c>
      <c r="B83" s="5">
        <v>0</v>
      </c>
      <c r="C83" s="6">
        <v>183613.55</v>
      </c>
      <c r="D83" s="8">
        <v>42901</v>
      </c>
      <c r="E83">
        <v>2017</v>
      </c>
    </row>
    <row r="84" spans="1:5" x14ac:dyDescent="0.25">
      <c r="A84" s="11">
        <v>206591</v>
      </c>
      <c r="B84" s="5">
        <v>0</v>
      </c>
      <c r="C84" s="6">
        <v>2390</v>
      </c>
      <c r="D84" s="8">
        <v>43691</v>
      </c>
      <c r="E84">
        <v>2019</v>
      </c>
    </row>
    <row r="85" spans="1:5" x14ac:dyDescent="0.25">
      <c r="A85" s="11">
        <v>175750</v>
      </c>
      <c r="B85" s="5">
        <v>1.59</v>
      </c>
      <c r="C85" s="6">
        <v>67465</v>
      </c>
      <c r="D85" s="8">
        <v>43558</v>
      </c>
      <c r="E85">
        <v>2019</v>
      </c>
    </row>
    <row r="86" spans="1:5" x14ac:dyDescent="0.25">
      <c r="A86" s="11">
        <v>202503</v>
      </c>
      <c r="B86" s="5">
        <v>1.38</v>
      </c>
      <c r="C86" s="6">
        <v>6062.58</v>
      </c>
      <c r="D86" s="8">
        <v>43579</v>
      </c>
      <c r="E86">
        <v>2019</v>
      </c>
    </row>
    <row r="87" spans="1:5" x14ac:dyDescent="0.25">
      <c r="A87" s="11">
        <v>199320</v>
      </c>
      <c r="B87" s="5">
        <v>41.42</v>
      </c>
      <c r="C87" s="6">
        <v>190283.48</v>
      </c>
      <c r="D87" s="8">
        <v>43896</v>
      </c>
      <c r="E87">
        <v>2020</v>
      </c>
    </row>
    <row r="88" spans="1:5" x14ac:dyDescent="0.25">
      <c r="A88" s="11">
        <v>205849</v>
      </c>
      <c r="B88" s="5">
        <v>0</v>
      </c>
      <c r="C88" s="6">
        <v>123328</v>
      </c>
      <c r="D88" s="8">
        <v>43559</v>
      </c>
      <c r="E88">
        <v>2019</v>
      </c>
    </row>
    <row r="89" spans="1:5" x14ac:dyDescent="0.25">
      <c r="A89" s="11">
        <v>205274</v>
      </c>
      <c r="B89" s="5">
        <v>83.1</v>
      </c>
      <c r="C89" s="6">
        <v>698851</v>
      </c>
      <c r="D89" s="8">
        <v>43755</v>
      </c>
      <c r="E89">
        <v>2019</v>
      </c>
    </row>
    <row r="90" spans="1:5" x14ac:dyDescent="0.25">
      <c r="A90" s="11">
        <v>205277</v>
      </c>
      <c r="B90" s="5">
        <v>84.3</v>
      </c>
      <c r="C90" s="6">
        <v>386500</v>
      </c>
      <c r="D90" s="8">
        <v>43755</v>
      </c>
      <c r="E90">
        <v>2019</v>
      </c>
    </row>
    <row r="91" spans="1:5" x14ac:dyDescent="0.25">
      <c r="A91" s="11">
        <v>205275</v>
      </c>
      <c r="B91" s="5">
        <v>46.8</v>
      </c>
      <c r="C91" s="6">
        <v>143698</v>
      </c>
      <c r="D91" s="8">
        <v>43755</v>
      </c>
      <c r="E91">
        <v>2019</v>
      </c>
    </row>
    <row r="92" spans="1:5" x14ac:dyDescent="0.25">
      <c r="A92" s="11">
        <v>193427</v>
      </c>
      <c r="B92" s="5">
        <v>71</v>
      </c>
      <c r="C92" s="6">
        <v>544557.4</v>
      </c>
      <c r="D92" s="8">
        <v>43823</v>
      </c>
      <c r="E92">
        <v>2019</v>
      </c>
    </row>
    <row r="93" spans="1:5" x14ac:dyDescent="0.25">
      <c r="A93" s="11">
        <v>183979</v>
      </c>
      <c r="B93" s="5">
        <v>0</v>
      </c>
      <c r="C93" s="6">
        <v>20160</v>
      </c>
      <c r="D93" s="8">
        <v>43343</v>
      </c>
      <c r="E93">
        <v>2018</v>
      </c>
    </row>
    <row r="94" spans="1:5" x14ac:dyDescent="0.25">
      <c r="A94" s="11">
        <v>184320</v>
      </c>
      <c r="B94" s="5">
        <v>8.25</v>
      </c>
      <c r="C94" s="6">
        <v>200862.96000000002</v>
      </c>
      <c r="D94" s="8">
        <v>43465</v>
      </c>
      <c r="E94">
        <v>2018</v>
      </c>
    </row>
    <row r="95" spans="1:5" x14ac:dyDescent="0.25">
      <c r="A95" s="11">
        <v>205186</v>
      </c>
      <c r="B95" s="5">
        <v>12.5</v>
      </c>
      <c r="C95" s="6">
        <v>39550</v>
      </c>
      <c r="D95" s="8">
        <v>43665</v>
      </c>
      <c r="E95">
        <v>2019</v>
      </c>
    </row>
    <row r="96" spans="1:5" x14ac:dyDescent="0.25">
      <c r="A96" s="11">
        <v>202741</v>
      </c>
      <c r="B96" s="5">
        <v>5</v>
      </c>
      <c r="C96" s="6">
        <v>93728</v>
      </c>
      <c r="D96" s="8">
        <v>43922</v>
      </c>
      <c r="E96">
        <v>2020</v>
      </c>
    </row>
    <row r="97" spans="1:5" x14ac:dyDescent="0.25">
      <c r="A97" s="11">
        <v>198754</v>
      </c>
      <c r="B97" s="5">
        <v>87.6</v>
      </c>
      <c r="C97" s="6">
        <v>767333</v>
      </c>
      <c r="D97" s="8">
        <v>43496</v>
      </c>
      <c r="E97">
        <v>2019</v>
      </c>
    </row>
    <row r="98" spans="1:5" x14ac:dyDescent="0.25">
      <c r="A98" s="11">
        <v>199792</v>
      </c>
      <c r="B98" s="5">
        <v>61.5</v>
      </c>
      <c r="C98" s="6">
        <v>538924</v>
      </c>
      <c r="D98" s="8">
        <v>43496</v>
      </c>
      <c r="E98">
        <v>2019</v>
      </c>
    </row>
    <row r="99" spans="1:5" x14ac:dyDescent="0.25">
      <c r="A99" s="11">
        <v>199793</v>
      </c>
      <c r="B99" s="5">
        <v>24.6</v>
      </c>
      <c r="C99" s="6">
        <v>215741</v>
      </c>
      <c r="D99" s="8">
        <v>43496</v>
      </c>
      <c r="E99">
        <v>2019</v>
      </c>
    </row>
    <row r="100" spans="1:5" x14ac:dyDescent="0.25">
      <c r="A100" s="11">
        <v>205596</v>
      </c>
      <c r="B100" s="5">
        <v>29.25</v>
      </c>
      <c r="C100" s="6">
        <v>99441.04</v>
      </c>
      <c r="D100" s="8">
        <v>43630</v>
      </c>
      <c r="E100">
        <v>2019</v>
      </c>
    </row>
    <row r="101" spans="1:5" x14ac:dyDescent="0.25">
      <c r="A101" s="11">
        <v>202098</v>
      </c>
      <c r="B101" s="5">
        <v>15.95</v>
      </c>
      <c r="C101" s="6">
        <v>137284.35999999999</v>
      </c>
      <c r="D101" s="8">
        <v>43453</v>
      </c>
      <c r="E101">
        <v>2018</v>
      </c>
    </row>
    <row r="102" spans="1:5" x14ac:dyDescent="0.25">
      <c r="A102" s="11">
        <v>205772</v>
      </c>
      <c r="B102" s="5">
        <v>7.85</v>
      </c>
      <c r="C102" s="6">
        <v>73348.539999999994</v>
      </c>
      <c r="D102" s="8">
        <v>43704</v>
      </c>
      <c r="E102">
        <v>2019</v>
      </c>
    </row>
    <row r="103" spans="1:5" x14ac:dyDescent="0.25">
      <c r="A103" s="11">
        <v>200124</v>
      </c>
      <c r="B103" s="5">
        <v>0</v>
      </c>
      <c r="C103" s="6">
        <v>27781.599999999999</v>
      </c>
      <c r="D103" s="8"/>
      <c r="E103">
        <v>1900</v>
      </c>
    </row>
    <row r="104" spans="1:5" x14ac:dyDescent="0.25">
      <c r="A104" s="11">
        <v>204652</v>
      </c>
      <c r="B104" s="5">
        <v>4.0999999999999996</v>
      </c>
      <c r="C104" s="6">
        <v>36043</v>
      </c>
      <c r="D104" s="8">
        <v>43560</v>
      </c>
      <c r="E104">
        <v>2019</v>
      </c>
    </row>
    <row r="105" spans="1:5" x14ac:dyDescent="0.25">
      <c r="A105" s="11">
        <v>196649</v>
      </c>
      <c r="B105" s="5"/>
      <c r="C105" s="6">
        <v>28891.8</v>
      </c>
      <c r="D105" s="8">
        <v>43576</v>
      </c>
      <c r="E105">
        <v>2019</v>
      </c>
    </row>
    <row r="106" spans="1:5" x14ac:dyDescent="0.25">
      <c r="A106" s="11">
        <v>200545</v>
      </c>
      <c r="B106" s="5"/>
      <c r="C106" s="6">
        <v>53844</v>
      </c>
      <c r="D106" s="8">
        <v>43450</v>
      </c>
      <c r="E106">
        <v>2018</v>
      </c>
    </row>
    <row r="107" spans="1:5" x14ac:dyDescent="0.25">
      <c r="A107" s="11">
        <v>202842</v>
      </c>
      <c r="B107" s="5">
        <v>22.98</v>
      </c>
      <c r="C107" s="6">
        <v>170151.28</v>
      </c>
      <c r="D107" s="8">
        <v>43521</v>
      </c>
      <c r="E107">
        <v>2019</v>
      </c>
    </row>
    <row r="108" spans="1:5" x14ac:dyDescent="0.25">
      <c r="A108" s="11">
        <v>203093</v>
      </c>
      <c r="B108" s="5">
        <v>14.94</v>
      </c>
      <c r="C108" s="6">
        <v>87625.66</v>
      </c>
      <c r="D108" s="8">
        <v>43584</v>
      </c>
      <c r="E108">
        <v>2019</v>
      </c>
    </row>
    <row r="109" spans="1:5" x14ac:dyDescent="0.25">
      <c r="A109" s="11">
        <v>196263</v>
      </c>
      <c r="B109" s="5">
        <v>30.1</v>
      </c>
      <c r="C109" s="6">
        <v>116420</v>
      </c>
      <c r="D109" s="8">
        <v>43299</v>
      </c>
      <c r="E109">
        <v>2018</v>
      </c>
    </row>
    <row r="110" spans="1:5" x14ac:dyDescent="0.25">
      <c r="A110" s="11">
        <v>203830</v>
      </c>
      <c r="B110" s="5">
        <v>4.43</v>
      </c>
      <c r="C110" s="6">
        <v>47232</v>
      </c>
      <c r="D110" s="8">
        <v>43511</v>
      </c>
      <c r="E110">
        <v>2019</v>
      </c>
    </row>
    <row r="111" spans="1:5" x14ac:dyDescent="0.25">
      <c r="A111" s="11">
        <v>204369</v>
      </c>
      <c r="B111" s="5">
        <v>0</v>
      </c>
      <c r="C111" s="6">
        <v>41480.6</v>
      </c>
      <c r="D111" s="8">
        <v>43766</v>
      </c>
      <c r="E111">
        <v>2019</v>
      </c>
    </row>
    <row r="112" spans="1:5" x14ac:dyDescent="0.25">
      <c r="A112" s="11">
        <v>205251</v>
      </c>
      <c r="B112" s="5">
        <v>0</v>
      </c>
      <c r="C112" s="6">
        <v>93523.8</v>
      </c>
      <c r="D112" s="8">
        <v>43675</v>
      </c>
      <c r="E112">
        <v>2019</v>
      </c>
    </row>
    <row r="113" spans="1:5" x14ac:dyDescent="0.25">
      <c r="A113" s="11">
        <v>185402</v>
      </c>
      <c r="B113" s="5">
        <v>39.07</v>
      </c>
      <c r="C113" s="6">
        <v>254003.19</v>
      </c>
      <c r="D113" s="8">
        <v>43578</v>
      </c>
      <c r="E113">
        <v>2019</v>
      </c>
    </row>
    <row r="114" spans="1:5" x14ac:dyDescent="0.25">
      <c r="A114" s="11">
        <v>195908</v>
      </c>
      <c r="B114" s="5">
        <v>5.63</v>
      </c>
      <c r="C114" s="6">
        <v>28929.200000000001</v>
      </c>
      <c r="D114" s="8">
        <v>43453</v>
      </c>
      <c r="E114">
        <v>2018</v>
      </c>
    </row>
    <row r="115" spans="1:5" x14ac:dyDescent="0.25">
      <c r="A115" s="11">
        <v>199946</v>
      </c>
      <c r="B115" s="5">
        <v>5.38</v>
      </c>
      <c r="C115" s="6">
        <v>47163.37</v>
      </c>
      <c r="D115" s="8">
        <v>43389</v>
      </c>
      <c r="E115">
        <v>2018</v>
      </c>
    </row>
    <row r="116" spans="1:5" x14ac:dyDescent="0.25">
      <c r="A116" s="11">
        <v>205323</v>
      </c>
      <c r="B116" s="5">
        <v>0.85</v>
      </c>
      <c r="C116" s="6">
        <v>7362.33</v>
      </c>
      <c r="D116" s="8">
        <v>43572</v>
      </c>
      <c r="E116">
        <v>2019</v>
      </c>
    </row>
    <row r="117" spans="1:5" x14ac:dyDescent="0.25">
      <c r="A117" s="11">
        <v>204026</v>
      </c>
      <c r="B117" s="5">
        <v>3.9</v>
      </c>
      <c r="C117" s="6">
        <v>16171.65</v>
      </c>
      <c r="D117" s="8">
        <v>43809</v>
      </c>
      <c r="E117">
        <v>2019</v>
      </c>
    </row>
    <row r="118" spans="1:5" x14ac:dyDescent="0.25">
      <c r="A118" s="11">
        <v>199306</v>
      </c>
      <c r="B118" s="5">
        <v>184.10000000000002</v>
      </c>
      <c r="C118" s="6">
        <v>869359.30999999994</v>
      </c>
      <c r="D118" s="8">
        <v>43661</v>
      </c>
      <c r="E118">
        <v>2019</v>
      </c>
    </row>
    <row r="119" spans="1:5" x14ac:dyDescent="0.25">
      <c r="A119" s="11">
        <v>201372</v>
      </c>
      <c r="B119" s="5">
        <v>5.9</v>
      </c>
      <c r="C119" s="6">
        <v>51276</v>
      </c>
      <c r="D119" s="8">
        <v>43503</v>
      </c>
      <c r="E119">
        <v>2019</v>
      </c>
    </row>
    <row r="120" spans="1:5" x14ac:dyDescent="0.25">
      <c r="A120" s="11">
        <v>205574</v>
      </c>
      <c r="B120" s="5">
        <v>379.5</v>
      </c>
      <c r="C120" s="6">
        <v>1992051</v>
      </c>
      <c r="D120" s="8">
        <v>43686</v>
      </c>
      <c r="E120">
        <v>2019</v>
      </c>
    </row>
    <row r="121" spans="1:5" x14ac:dyDescent="0.25">
      <c r="A121" s="11">
        <v>195846</v>
      </c>
      <c r="B121" s="5">
        <v>1.76</v>
      </c>
      <c r="C121" s="6">
        <v>6892.9</v>
      </c>
      <c r="D121" s="8">
        <v>43620</v>
      </c>
      <c r="E121">
        <v>2019</v>
      </c>
    </row>
    <row r="122" spans="1:5" x14ac:dyDescent="0.25">
      <c r="A122" s="11">
        <v>202382</v>
      </c>
      <c r="B122" s="5">
        <v>0.2</v>
      </c>
      <c r="C122" s="6">
        <v>4783</v>
      </c>
      <c r="D122" s="8">
        <v>43731</v>
      </c>
      <c r="E122">
        <v>2019</v>
      </c>
    </row>
    <row r="123" spans="1:5" x14ac:dyDescent="0.25">
      <c r="A123" s="11">
        <v>169174</v>
      </c>
      <c r="B123" s="5">
        <v>2.31</v>
      </c>
      <c r="C123" s="6">
        <v>10606.63</v>
      </c>
      <c r="D123" s="8">
        <v>43196</v>
      </c>
      <c r="E123">
        <v>2018</v>
      </c>
    </row>
    <row r="124" spans="1:5" x14ac:dyDescent="0.25">
      <c r="A124" s="11">
        <v>206082</v>
      </c>
      <c r="B124" s="5">
        <v>10.96</v>
      </c>
      <c r="C124" s="6">
        <v>72746.100000000006</v>
      </c>
      <c r="D124" s="8">
        <v>43983</v>
      </c>
      <c r="E124">
        <v>2020</v>
      </c>
    </row>
    <row r="125" spans="1:5" x14ac:dyDescent="0.25">
      <c r="A125" s="11">
        <v>200176</v>
      </c>
      <c r="B125" s="5">
        <v>1.9</v>
      </c>
      <c r="C125" s="6">
        <v>120067</v>
      </c>
      <c r="D125" s="8">
        <v>43581</v>
      </c>
      <c r="E125">
        <v>2019</v>
      </c>
    </row>
    <row r="126" spans="1:5" x14ac:dyDescent="0.25">
      <c r="A126" s="11">
        <v>195354</v>
      </c>
      <c r="B126" s="5">
        <v>2.2999999999999998</v>
      </c>
      <c r="C126" s="6">
        <v>9662.7999999999993</v>
      </c>
      <c r="D126" s="8">
        <v>43368</v>
      </c>
      <c r="E126">
        <v>2018</v>
      </c>
    </row>
    <row r="127" spans="1:5" x14ac:dyDescent="0.25">
      <c r="A127" s="11">
        <v>199694</v>
      </c>
      <c r="B127" s="5">
        <v>10.97</v>
      </c>
      <c r="C127" s="6">
        <v>92381.46</v>
      </c>
      <c r="D127" s="8">
        <v>43458</v>
      </c>
      <c r="E127">
        <v>2018</v>
      </c>
    </row>
    <row r="128" spans="1:5" x14ac:dyDescent="0.25">
      <c r="A128" s="11">
        <v>199671</v>
      </c>
      <c r="B128" s="5">
        <v>20</v>
      </c>
      <c r="C128" s="6">
        <v>174521</v>
      </c>
      <c r="D128" s="8">
        <v>43453</v>
      </c>
      <c r="E128">
        <v>2018</v>
      </c>
    </row>
    <row r="129" spans="1:5" x14ac:dyDescent="0.25">
      <c r="A129" s="11">
        <v>192995</v>
      </c>
      <c r="B129" s="5">
        <v>4.8</v>
      </c>
      <c r="C129" s="6">
        <v>22051.200000000001</v>
      </c>
      <c r="D129" s="8">
        <v>43250</v>
      </c>
      <c r="E129">
        <v>2018</v>
      </c>
    </row>
    <row r="130" spans="1:5" x14ac:dyDescent="0.25">
      <c r="A130" s="11">
        <v>199307</v>
      </c>
      <c r="B130" s="5">
        <v>110.1</v>
      </c>
      <c r="C130" s="6">
        <v>520090</v>
      </c>
      <c r="D130" s="8">
        <v>43665</v>
      </c>
      <c r="E130">
        <v>2019</v>
      </c>
    </row>
    <row r="131" spans="1:5" x14ac:dyDescent="0.25">
      <c r="A131" s="11">
        <v>201373</v>
      </c>
      <c r="B131" s="5">
        <v>6.4</v>
      </c>
      <c r="C131" s="6">
        <v>50002</v>
      </c>
      <c r="D131" s="8">
        <v>43420</v>
      </c>
      <c r="E131">
        <v>2018</v>
      </c>
    </row>
    <row r="132" spans="1:5" x14ac:dyDescent="0.25">
      <c r="A132" s="11">
        <v>200732</v>
      </c>
      <c r="B132" s="5">
        <v>4.3600000000000003</v>
      </c>
      <c r="C132" s="6">
        <v>33643.24</v>
      </c>
      <c r="D132" s="8">
        <v>43467</v>
      </c>
      <c r="E132">
        <v>2019</v>
      </c>
    </row>
    <row r="133" spans="1:5" x14ac:dyDescent="0.25">
      <c r="A133" s="11">
        <v>206751</v>
      </c>
      <c r="B133" s="5">
        <v>9.06</v>
      </c>
      <c r="C133" s="6">
        <v>92089</v>
      </c>
      <c r="D133" s="8">
        <v>43801</v>
      </c>
      <c r="E133">
        <v>2019</v>
      </c>
    </row>
    <row r="134" spans="1:5" x14ac:dyDescent="0.25">
      <c r="A134" s="11">
        <v>205693</v>
      </c>
      <c r="B134" s="5">
        <v>3.12</v>
      </c>
      <c r="C134" s="6">
        <v>27121</v>
      </c>
      <c r="D134" s="8">
        <v>43769</v>
      </c>
      <c r="E134">
        <v>2019</v>
      </c>
    </row>
    <row r="135" spans="1:5" x14ac:dyDescent="0.25">
      <c r="A135" s="11">
        <v>206500</v>
      </c>
      <c r="B135" s="5">
        <v>6.92</v>
      </c>
      <c r="C135" s="6">
        <v>36021.06</v>
      </c>
      <c r="D135" s="8">
        <v>43956</v>
      </c>
      <c r="E135">
        <v>2020</v>
      </c>
    </row>
    <row r="136" spans="1:5" x14ac:dyDescent="0.25">
      <c r="A136" s="11">
        <v>194446</v>
      </c>
      <c r="B136" s="5">
        <v>0</v>
      </c>
      <c r="C136" s="6">
        <v>282610</v>
      </c>
      <c r="D136" s="8">
        <v>43614</v>
      </c>
      <c r="E136">
        <v>2019</v>
      </c>
    </row>
    <row r="137" spans="1:5" x14ac:dyDescent="0.25">
      <c r="A137" s="11">
        <v>188157</v>
      </c>
      <c r="B137" s="5">
        <v>5.21</v>
      </c>
      <c r="C137" s="6">
        <v>58960.97</v>
      </c>
      <c r="D137" s="8">
        <v>43189</v>
      </c>
      <c r="E137">
        <v>2018</v>
      </c>
    </row>
    <row r="138" spans="1:5" x14ac:dyDescent="0.25">
      <c r="A138" s="11">
        <v>207539</v>
      </c>
      <c r="B138" s="5">
        <v>1.69</v>
      </c>
      <c r="C138" s="6">
        <v>54755</v>
      </c>
      <c r="D138" s="8">
        <v>43885</v>
      </c>
      <c r="E138">
        <v>2020</v>
      </c>
    </row>
    <row r="139" spans="1:5" x14ac:dyDescent="0.25">
      <c r="A139" s="11">
        <v>205480</v>
      </c>
      <c r="B139" s="5">
        <v>20.81</v>
      </c>
      <c r="C139" s="6">
        <v>182199</v>
      </c>
      <c r="D139" s="8">
        <v>43581</v>
      </c>
      <c r="E139">
        <v>2019</v>
      </c>
    </row>
    <row r="140" spans="1:5" x14ac:dyDescent="0.25">
      <c r="A140" s="11">
        <v>204769</v>
      </c>
      <c r="B140" s="5">
        <v>0.68</v>
      </c>
      <c r="C140" s="6">
        <v>4122.12</v>
      </c>
      <c r="D140" s="8">
        <v>43615</v>
      </c>
      <c r="E140">
        <v>2019</v>
      </c>
    </row>
    <row r="141" spans="1:5" x14ac:dyDescent="0.25">
      <c r="A141" s="11">
        <v>204819</v>
      </c>
      <c r="B141" s="5">
        <v>0.37</v>
      </c>
      <c r="C141" s="6">
        <v>4723.54</v>
      </c>
      <c r="D141" s="8">
        <v>43635</v>
      </c>
      <c r="E141">
        <v>2019</v>
      </c>
    </row>
    <row r="142" spans="1:5" x14ac:dyDescent="0.25">
      <c r="A142" s="11">
        <v>177625</v>
      </c>
      <c r="B142" s="5">
        <v>0</v>
      </c>
      <c r="C142" s="6">
        <v>41321</v>
      </c>
      <c r="D142" s="8">
        <v>42923</v>
      </c>
      <c r="E142">
        <v>2017</v>
      </c>
    </row>
    <row r="143" spans="1:5" x14ac:dyDescent="0.25">
      <c r="A143" s="11">
        <v>149797</v>
      </c>
      <c r="B143" s="5">
        <v>3.89</v>
      </c>
      <c r="C143" s="6">
        <v>10085.469999999999</v>
      </c>
      <c r="D143" s="8">
        <v>42339</v>
      </c>
      <c r="E143">
        <v>2015</v>
      </c>
    </row>
    <row r="144" spans="1:5" x14ac:dyDescent="0.25">
      <c r="A144" s="11">
        <v>195057</v>
      </c>
      <c r="B144" s="5">
        <v>8.73</v>
      </c>
      <c r="C144" s="6">
        <v>38378</v>
      </c>
      <c r="D144" s="8">
        <v>43881</v>
      </c>
      <c r="E144">
        <v>2020</v>
      </c>
    </row>
    <row r="145" spans="1:5" x14ac:dyDescent="0.25">
      <c r="A145" s="11">
        <v>195058</v>
      </c>
      <c r="B145" s="5">
        <v>8.84</v>
      </c>
      <c r="C145" s="6">
        <v>38225</v>
      </c>
      <c r="D145" s="8">
        <v>43819</v>
      </c>
      <c r="E145">
        <v>2019</v>
      </c>
    </row>
    <row r="146" spans="1:5" x14ac:dyDescent="0.25">
      <c r="A146" s="11">
        <v>197267</v>
      </c>
      <c r="B146" s="5">
        <v>7.6</v>
      </c>
      <c r="C146" s="6">
        <v>83983.2</v>
      </c>
      <c r="D146" s="8">
        <v>43448</v>
      </c>
      <c r="E146">
        <v>2018</v>
      </c>
    </row>
    <row r="147" spans="1:5" x14ac:dyDescent="0.25">
      <c r="A147" s="11">
        <v>198246</v>
      </c>
      <c r="B147" s="5">
        <v>0</v>
      </c>
      <c r="C147" s="6">
        <v>29232</v>
      </c>
      <c r="D147" s="8">
        <v>43389</v>
      </c>
      <c r="E147">
        <v>2018</v>
      </c>
    </row>
    <row r="148" spans="1:5" x14ac:dyDescent="0.25">
      <c r="A148" s="11">
        <v>195056</v>
      </c>
      <c r="B148" s="5">
        <v>8.73</v>
      </c>
      <c r="C148" s="6">
        <v>38378</v>
      </c>
      <c r="D148" s="8">
        <v>43896</v>
      </c>
      <c r="E148">
        <v>2020</v>
      </c>
    </row>
    <row r="149" spans="1:5" x14ac:dyDescent="0.25">
      <c r="A149" s="11">
        <v>196951</v>
      </c>
      <c r="B149" s="5">
        <v>20.8</v>
      </c>
      <c r="C149" s="6">
        <v>92677</v>
      </c>
      <c r="D149" s="8">
        <v>43769</v>
      </c>
      <c r="E149">
        <v>2019</v>
      </c>
    </row>
    <row r="150" spans="1:5" x14ac:dyDescent="0.25">
      <c r="A150" s="11">
        <v>190397</v>
      </c>
      <c r="B150" s="5">
        <v>0</v>
      </c>
      <c r="C150" s="6">
        <v>34179.599999999999</v>
      </c>
      <c r="D150" s="8">
        <v>43643</v>
      </c>
      <c r="E150">
        <v>2019</v>
      </c>
    </row>
    <row r="151" spans="1:5" x14ac:dyDescent="0.25">
      <c r="A151" s="11">
        <v>202348</v>
      </c>
      <c r="B151" s="5">
        <v>4.67</v>
      </c>
      <c r="C151" s="6">
        <v>18247.68</v>
      </c>
      <c r="D151" s="8">
        <v>43502</v>
      </c>
      <c r="E151">
        <v>2019</v>
      </c>
    </row>
    <row r="152" spans="1:5" x14ac:dyDescent="0.25">
      <c r="A152" s="11">
        <v>195740</v>
      </c>
      <c r="B152" s="5">
        <v>0</v>
      </c>
      <c r="C152" s="6">
        <v>595516</v>
      </c>
      <c r="D152" s="8">
        <v>43921</v>
      </c>
      <c r="E152">
        <v>2020</v>
      </c>
    </row>
    <row r="153" spans="1:5" x14ac:dyDescent="0.25">
      <c r="A153" s="11">
        <v>192873</v>
      </c>
      <c r="B153" s="5">
        <v>18.66</v>
      </c>
      <c r="C153" s="6">
        <v>83510</v>
      </c>
      <c r="D153" s="8">
        <v>43340</v>
      </c>
      <c r="E153">
        <v>2018</v>
      </c>
    </row>
    <row r="154" spans="1:5" x14ac:dyDescent="0.25">
      <c r="A154" s="11">
        <v>178623</v>
      </c>
      <c r="B154" s="5">
        <v>4</v>
      </c>
      <c r="C154" s="6">
        <v>1846</v>
      </c>
      <c r="D154" s="8">
        <v>43021</v>
      </c>
      <c r="E154">
        <v>2017</v>
      </c>
    </row>
    <row r="155" spans="1:5" x14ac:dyDescent="0.25">
      <c r="A155" s="11">
        <v>194664</v>
      </c>
      <c r="B155" s="5">
        <v>112.56</v>
      </c>
      <c r="C155" s="6">
        <v>509268.69</v>
      </c>
      <c r="D155" s="8">
        <v>43676</v>
      </c>
      <c r="E155">
        <v>2019</v>
      </c>
    </row>
    <row r="156" spans="1:5" x14ac:dyDescent="0.25">
      <c r="A156" s="11">
        <v>207535</v>
      </c>
      <c r="B156" s="5">
        <v>0.59</v>
      </c>
      <c r="C156" s="6">
        <v>524.5</v>
      </c>
      <c r="D156" s="8">
        <v>43573</v>
      </c>
      <c r="E156">
        <v>2019</v>
      </c>
    </row>
    <row r="157" spans="1:5" x14ac:dyDescent="0.25">
      <c r="A157" s="11">
        <v>201025</v>
      </c>
      <c r="B157" s="5">
        <v>13</v>
      </c>
      <c r="C157" s="6">
        <v>6912</v>
      </c>
      <c r="D157" s="8">
        <v>43944</v>
      </c>
      <c r="E157">
        <v>2020</v>
      </c>
    </row>
    <row r="158" spans="1:5" x14ac:dyDescent="0.25">
      <c r="A158" s="11">
        <v>190827</v>
      </c>
      <c r="B158" s="5">
        <v>169.28</v>
      </c>
      <c r="C158" s="6">
        <v>300295.38</v>
      </c>
      <c r="D158" s="8">
        <v>43281</v>
      </c>
      <c r="E158">
        <v>2018</v>
      </c>
    </row>
    <row r="159" spans="1:5" x14ac:dyDescent="0.25">
      <c r="A159" s="11">
        <v>204187</v>
      </c>
      <c r="B159" s="5">
        <v>0</v>
      </c>
      <c r="C159" s="6">
        <v>99730</v>
      </c>
      <c r="D159" s="8">
        <v>43734</v>
      </c>
      <c r="E159">
        <v>2019</v>
      </c>
    </row>
    <row r="160" spans="1:5" x14ac:dyDescent="0.25">
      <c r="A160" s="11">
        <v>206019</v>
      </c>
      <c r="B160" s="5">
        <v>28.35</v>
      </c>
      <c r="C160" s="6">
        <v>209760.68000000002</v>
      </c>
      <c r="D160" s="8">
        <v>43845</v>
      </c>
      <c r="E160">
        <v>2020</v>
      </c>
    </row>
    <row r="161" spans="1:5" x14ac:dyDescent="0.25">
      <c r="A161" s="11">
        <v>200044</v>
      </c>
      <c r="B161" s="5">
        <v>0</v>
      </c>
      <c r="C161" s="6">
        <v>79530</v>
      </c>
      <c r="D161" s="8">
        <v>43564</v>
      </c>
      <c r="E161">
        <v>2019</v>
      </c>
    </row>
    <row r="162" spans="1:5" x14ac:dyDescent="0.25">
      <c r="A162" s="11">
        <v>204055</v>
      </c>
      <c r="B162" s="5">
        <v>0.62</v>
      </c>
      <c r="C162" s="6">
        <v>2866.66</v>
      </c>
      <c r="D162" s="8">
        <v>43542</v>
      </c>
      <c r="E162">
        <v>2019</v>
      </c>
    </row>
    <row r="163" spans="1:5" x14ac:dyDescent="0.25">
      <c r="A163" s="11">
        <v>185808</v>
      </c>
      <c r="B163" s="5">
        <v>29.09</v>
      </c>
      <c r="C163" s="6">
        <v>64601</v>
      </c>
      <c r="D163" s="8">
        <v>43273</v>
      </c>
      <c r="E163">
        <v>2018</v>
      </c>
    </row>
    <row r="164" spans="1:5" x14ac:dyDescent="0.25">
      <c r="A164" s="11">
        <v>202106</v>
      </c>
      <c r="B164" s="5">
        <v>0</v>
      </c>
      <c r="C164" s="6">
        <v>47666</v>
      </c>
      <c r="D164" s="8">
        <v>43516</v>
      </c>
      <c r="E164">
        <v>2019</v>
      </c>
    </row>
    <row r="165" spans="1:5" x14ac:dyDescent="0.25">
      <c r="A165" s="11">
        <v>202107</v>
      </c>
      <c r="B165" s="5">
        <v>0</v>
      </c>
      <c r="C165" s="6">
        <v>65541</v>
      </c>
      <c r="D165" s="8">
        <v>43516</v>
      </c>
      <c r="E165">
        <v>2019</v>
      </c>
    </row>
    <row r="166" spans="1:5" x14ac:dyDescent="0.25">
      <c r="A166" s="11">
        <v>174651</v>
      </c>
      <c r="B166" s="5">
        <v>0.88</v>
      </c>
      <c r="C166" s="6">
        <v>4042.72</v>
      </c>
      <c r="D166" s="8">
        <v>42842</v>
      </c>
      <c r="E166">
        <v>2017</v>
      </c>
    </row>
    <row r="167" spans="1:5" x14ac:dyDescent="0.25">
      <c r="A167" s="11">
        <v>187711</v>
      </c>
      <c r="B167" s="5">
        <v>2.2599999999999998</v>
      </c>
      <c r="C167" s="6">
        <v>8491</v>
      </c>
      <c r="D167" s="8">
        <v>43334</v>
      </c>
      <c r="E167">
        <v>2018</v>
      </c>
    </row>
    <row r="168" spans="1:5" x14ac:dyDescent="0.25">
      <c r="A168" s="11">
        <v>205287</v>
      </c>
      <c r="B168" s="5">
        <v>0</v>
      </c>
      <c r="C168" s="6">
        <v>10281.6</v>
      </c>
      <c r="D168" s="8">
        <v>43780</v>
      </c>
      <c r="E168">
        <v>2019</v>
      </c>
    </row>
    <row r="169" spans="1:5" x14ac:dyDescent="0.25">
      <c r="A169" s="11">
        <v>205318</v>
      </c>
      <c r="B169" s="5">
        <v>40.1</v>
      </c>
      <c r="C169" s="6">
        <v>379862</v>
      </c>
      <c r="D169" s="8">
        <v>43709</v>
      </c>
      <c r="E169">
        <v>2019</v>
      </c>
    </row>
    <row r="170" spans="1:5" x14ac:dyDescent="0.25">
      <c r="A170" s="11">
        <v>199833</v>
      </c>
      <c r="B170" s="5">
        <v>6.57</v>
      </c>
      <c r="C170" s="6">
        <v>36325.65</v>
      </c>
      <c r="D170" s="8">
        <v>43581</v>
      </c>
      <c r="E170">
        <v>2019</v>
      </c>
    </row>
    <row r="171" spans="1:5" x14ac:dyDescent="0.25">
      <c r="A171" s="11">
        <v>205289</v>
      </c>
      <c r="B171" s="5">
        <v>16.07</v>
      </c>
      <c r="C171" s="6">
        <v>63188.38</v>
      </c>
      <c r="D171" s="8">
        <v>43780</v>
      </c>
      <c r="E171">
        <v>2019</v>
      </c>
    </row>
    <row r="172" spans="1:5" x14ac:dyDescent="0.25">
      <c r="A172" s="11">
        <v>183447</v>
      </c>
      <c r="B172" s="5">
        <v>19.260000000000002</v>
      </c>
      <c r="C172" s="6">
        <v>221610</v>
      </c>
      <c r="D172" s="8">
        <v>43767</v>
      </c>
      <c r="E172">
        <v>2019</v>
      </c>
    </row>
    <row r="173" spans="1:5" x14ac:dyDescent="0.25">
      <c r="A173" s="11">
        <v>204983</v>
      </c>
      <c r="B173" s="5">
        <v>49.25</v>
      </c>
      <c r="C173" s="6">
        <v>395211</v>
      </c>
      <c r="D173" s="8">
        <v>43981</v>
      </c>
      <c r="E173">
        <v>2020</v>
      </c>
    </row>
    <row r="174" spans="1:5" x14ac:dyDescent="0.25">
      <c r="A174" s="11">
        <v>200586</v>
      </c>
      <c r="B174" s="5">
        <v>14.4</v>
      </c>
      <c r="C174" s="6">
        <v>86159</v>
      </c>
      <c r="D174" s="8">
        <v>43861</v>
      </c>
      <c r="E174">
        <v>2020</v>
      </c>
    </row>
    <row r="175" spans="1:5" x14ac:dyDescent="0.25">
      <c r="A175" s="11">
        <v>191183</v>
      </c>
      <c r="B175" s="5">
        <v>0</v>
      </c>
      <c r="C175" s="6">
        <v>429861</v>
      </c>
      <c r="D175" s="8">
        <v>43364</v>
      </c>
      <c r="E175">
        <v>2018</v>
      </c>
    </row>
    <row r="176" spans="1:5" x14ac:dyDescent="0.25">
      <c r="A176" s="11">
        <v>196984</v>
      </c>
      <c r="B176" s="5">
        <v>0</v>
      </c>
      <c r="C176" s="6">
        <v>164399</v>
      </c>
      <c r="D176" s="8">
        <v>43336</v>
      </c>
      <c r="E176">
        <v>2018</v>
      </c>
    </row>
    <row r="177" spans="1:5" x14ac:dyDescent="0.25">
      <c r="A177" s="11">
        <v>203233</v>
      </c>
      <c r="B177" s="5">
        <v>0</v>
      </c>
      <c r="C177" s="6">
        <v>31980</v>
      </c>
      <c r="D177" s="8">
        <v>43637</v>
      </c>
      <c r="E177">
        <v>2019</v>
      </c>
    </row>
    <row r="178" spans="1:5" x14ac:dyDescent="0.25">
      <c r="A178" s="11">
        <v>191394</v>
      </c>
      <c r="B178" s="5">
        <v>39.4</v>
      </c>
      <c r="C178" s="6">
        <v>343148</v>
      </c>
      <c r="D178" s="8">
        <v>43626</v>
      </c>
      <c r="E178">
        <v>2019</v>
      </c>
    </row>
    <row r="179" spans="1:5" x14ac:dyDescent="0.25">
      <c r="A179" s="11">
        <v>204250</v>
      </c>
      <c r="B179" s="5">
        <v>0</v>
      </c>
      <c r="C179" s="6">
        <v>135588</v>
      </c>
      <c r="D179" s="8">
        <v>43790</v>
      </c>
      <c r="E179">
        <v>2019</v>
      </c>
    </row>
    <row r="180" spans="1:5" x14ac:dyDescent="0.25">
      <c r="A180" s="11">
        <v>201230</v>
      </c>
      <c r="B180" s="5">
        <v>0</v>
      </c>
      <c r="C180" s="6">
        <v>57375</v>
      </c>
      <c r="D180" s="8">
        <v>43523</v>
      </c>
      <c r="E180">
        <v>2019</v>
      </c>
    </row>
    <row r="181" spans="1:5" x14ac:dyDescent="0.25">
      <c r="A181" s="11">
        <v>200819</v>
      </c>
      <c r="B181" s="5">
        <v>0</v>
      </c>
      <c r="C181" s="6">
        <v>214904</v>
      </c>
      <c r="D181" s="8">
        <v>43665</v>
      </c>
      <c r="E181">
        <v>2019</v>
      </c>
    </row>
    <row r="182" spans="1:5" x14ac:dyDescent="0.25">
      <c r="A182" s="11">
        <v>200384</v>
      </c>
      <c r="B182" s="5">
        <v>0</v>
      </c>
      <c r="C182" s="6">
        <v>9682</v>
      </c>
      <c r="D182" s="8">
        <v>43969</v>
      </c>
      <c r="E182">
        <v>2020</v>
      </c>
    </row>
    <row r="183" spans="1:5" x14ac:dyDescent="0.25">
      <c r="A183" s="11">
        <v>205946</v>
      </c>
      <c r="B183" s="5">
        <v>1.9</v>
      </c>
      <c r="C183" s="6">
        <v>27023.279999999999</v>
      </c>
      <c r="D183" s="8">
        <v>43651</v>
      </c>
      <c r="E183">
        <v>2019</v>
      </c>
    </row>
    <row r="184" spans="1:5" x14ac:dyDescent="0.25">
      <c r="A184" s="11">
        <v>201403</v>
      </c>
      <c r="B184" s="5">
        <v>32.67</v>
      </c>
      <c r="C184" s="6">
        <v>299276</v>
      </c>
      <c r="D184" s="8">
        <v>43950</v>
      </c>
      <c r="E184">
        <v>2020</v>
      </c>
    </row>
    <row r="185" spans="1:5" x14ac:dyDescent="0.25">
      <c r="A185" s="11">
        <v>206845</v>
      </c>
      <c r="B185" s="5">
        <v>2.13</v>
      </c>
      <c r="C185" s="6">
        <v>18720</v>
      </c>
      <c r="D185" s="8">
        <v>43588</v>
      </c>
      <c r="E185">
        <v>2019</v>
      </c>
    </row>
    <row r="186" spans="1:5" x14ac:dyDescent="0.25">
      <c r="A186" s="11">
        <v>139969</v>
      </c>
      <c r="B186" s="5">
        <v>1.46</v>
      </c>
      <c r="C186" s="6">
        <v>3779.46</v>
      </c>
      <c r="D186" s="8">
        <v>42062</v>
      </c>
      <c r="E186">
        <v>2015</v>
      </c>
    </row>
    <row r="187" spans="1:5" x14ac:dyDescent="0.25">
      <c r="A187" s="11">
        <v>191447</v>
      </c>
      <c r="B187" s="5">
        <v>20.8</v>
      </c>
      <c r="C187" s="6">
        <v>182698</v>
      </c>
      <c r="D187" s="8">
        <v>43280</v>
      </c>
      <c r="E187">
        <v>2018</v>
      </c>
    </row>
    <row r="188" spans="1:5" x14ac:dyDescent="0.25">
      <c r="A188" s="11">
        <v>198967</v>
      </c>
      <c r="B188" s="5">
        <v>11.66</v>
      </c>
      <c r="C188" s="6">
        <v>85296.29</v>
      </c>
      <c r="D188" s="8">
        <v>43424</v>
      </c>
      <c r="E188">
        <v>2018</v>
      </c>
    </row>
    <row r="189" spans="1:5" x14ac:dyDescent="0.25">
      <c r="A189" s="11">
        <v>184586</v>
      </c>
      <c r="B189" s="5">
        <v>7.25</v>
      </c>
      <c r="C189" s="6">
        <v>41344.720000000001</v>
      </c>
      <c r="D189" s="8">
        <v>43297</v>
      </c>
      <c r="E189">
        <v>2018</v>
      </c>
    </row>
    <row r="190" spans="1:5" x14ac:dyDescent="0.25">
      <c r="A190" s="11">
        <v>188155</v>
      </c>
      <c r="B190" s="5">
        <v>85.78</v>
      </c>
      <c r="C190" s="6">
        <v>265800.59999999998</v>
      </c>
      <c r="D190" s="8">
        <v>43297</v>
      </c>
      <c r="E190">
        <v>2018</v>
      </c>
    </row>
    <row r="191" spans="1:5" x14ac:dyDescent="0.25">
      <c r="A191" s="11">
        <v>204596</v>
      </c>
      <c r="B191" s="5">
        <v>0.41</v>
      </c>
      <c r="C191" s="6">
        <v>1863.33</v>
      </c>
      <c r="D191" s="8">
        <v>43539</v>
      </c>
      <c r="E191">
        <v>2019</v>
      </c>
    </row>
    <row r="192" spans="1:5" x14ac:dyDescent="0.25">
      <c r="A192" s="11">
        <v>200113</v>
      </c>
      <c r="B192" s="5">
        <v>8</v>
      </c>
      <c r="C192" s="6">
        <v>70115</v>
      </c>
      <c r="D192" s="8">
        <v>43591</v>
      </c>
      <c r="E192">
        <v>2019</v>
      </c>
    </row>
    <row r="193" spans="1:5" x14ac:dyDescent="0.25">
      <c r="A193" s="11">
        <v>192947</v>
      </c>
      <c r="B193" s="5">
        <v>0</v>
      </c>
      <c r="C193" s="6">
        <v>26749.8</v>
      </c>
      <c r="D193" s="8">
        <v>43234</v>
      </c>
      <c r="E193">
        <v>2018</v>
      </c>
    </row>
    <row r="194" spans="1:5" x14ac:dyDescent="0.25">
      <c r="A194" s="11">
        <v>205663</v>
      </c>
      <c r="B194" s="5">
        <v>0</v>
      </c>
      <c r="C194" s="6">
        <v>59276</v>
      </c>
      <c r="D194" s="8">
        <v>43615</v>
      </c>
      <c r="E194">
        <v>2019</v>
      </c>
    </row>
    <row r="195" spans="1:5" x14ac:dyDescent="0.25">
      <c r="A195" s="11">
        <v>189944</v>
      </c>
      <c r="B195" s="5">
        <v>3.75</v>
      </c>
      <c r="C195" s="6">
        <v>32839.49</v>
      </c>
      <c r="D195" s="8">
        <v>43677</v>
      </c>
      <c r="E195">
        <v>2019</v>
      </c>
    </row>
    <row r="196" spans="1:5" x14ac:dyDescent="0.25">
      <c r="A196" s="11">
        <v>189943</v>
      </c>
      <c r="B196" s="5">
        <v>3.58</v>
      </c>
      <c r="C196" s="6">
        <v>31346.78</v>
      </c>
      <c r="D196" s="8">
        <v>43677</v>
      </c>
      <c r="E196">
        <v>2019</v>
      </c>
    </row>
    <row r="197" spans="1:5" x14ac:dyDescent="0.25">
      <c r="A197" s="11">
        <v>202101</v>
      </c>
      <c r="B197" s="5">
        <v>16.420000000000002</v>
      </c>
      <c r="C197" s="6">
        <v>76541</v>
      </c>
      <c r="D197" s="8">
        <v>43768</v>
      </c>
      <c r="E197">
        <v>2019</v>
      </c>
    </row>
    <row r="198" spans="1:5" x14ac:dyDescent="0.25">
      <c r="A198" s="11">
        <v>168966</v>
      </c>
      <c r="B198" s="5">
        <v>0</v>
      </c>
      <c r="C198" s="6">
        <v>29464</v>
      </c>
      <c r="D198" s="8">
        <v>43392</v>
      </c>
      <c r="E198">
        <v>2018</v>
      </c>
    </row>
    <row r="199" spans="1:5" x14ac:dyDescent="0.25">
      <c r="A199" s="11">
        <v>204307</v>
      </c>
      <c r="B199" s="5">
        <v>12.71</v>
      </c>
      <c r="C199" s="6">
        <v>135498.48000000001</v>
      </c>
      <c r="D199" s="8">
        <v>43601</v>
      </c>
      <c r="E199">
        <v>2019</v>
      </c>
    </row>
    <row r="200" spans="1:5" x14ac:dyDescent="0.25">
      <c r="A200" s="11">
        <v>207553</v>
      </c>
      <c r="B200" s="5">
        <v>8.9600000000000009</v>
      </c>
      <c r="C200" s="6">
        <v>78218</v>
      </c>
      <c r="D200" s="8">
        <v>43705</v>
      </c>
      <c r="E200">
        <v>2019</v>
      </c>
    </row>
    <row r="201" spans="1:5" x14ac:dyDescent="0.25">
      <c r="A201" s="11">
        <v>187110</v>
      </c>
      <c r="B201" s="5">
        <v>0</v>
      </c>
      <c r="C201" s="6">
        <v>11582</v>
      </c>
      <c r="D201" s="8">
        <v>43168</v>
      </c>
      <c r="E201">
        <v>2018</v>
      </c>
    </row>
    <row r="202" spans="1:5" x14ac:dyDescent="0.25">
      <c r="A202" s="11">
        <v>204613</v>
      </c>
      <c r="B202" s="5">
        <v>5</v>
      </c>
      <c r="C202" s="6">
        <v>93205.73</v>
      </c>
      <c r="D202" s="8">
        <v>43516</v>
      </c>
      <c r="E202">
        <v>2019</v>
      </c>
    </row>
    <row r="203" spans="1:5" x14ac:dyDescent="0.25">
      <c r="A203" s="11">
        <v>199035</v>
      </c>
      <c r="B203" s="5">
        <v>5.4</v>
      </c>
      <c r="C203" s="6">
        <v>59732</v>
      </c>
      <c r="D203" s="8">
        <v>43479</v>
      </c>
      <c r="E203">
        <v>2019</v>
      </c>
    </row>
    <row r="204" spans="1:5" x14ac:dyDescent="0.25">
      <c r="A204" s="11">
        <v>202634</v>
      </c>
      <c r="B204" s="5">
        <v>15.68</v>
      </c>
      <c r="C204" s="6">
        <v>72033.919999999998</v>
      </c>
      <c r="D204" s="8">
        <v>43448</v>
      </c>
      <c r="E204">
        <v>2018</v>
      </c>
    </row>
    <row r="205" spans="1:5" x14ac:dyDescent="0.25">
      <c r="A205" s="11">
        <v>201430</v>
      </c>
      <c r="B205" s="5">
        <v>0</v>
      </c>
      <c r="C205" s="6">
        <v>25118</v>
      </c>
      <c r="D205" s="8">
        <v>43447</v>
      </c>
      <c r="E205">
        <v>2018</v>
      </c>
    </row>
    <row r="206" spans="1:5" x14ac:dyDescent="0.25">
      <c r="A206" s="11">
        <v>201441</v>
      </c>
      <c r="B206" s="5">
        <v>0</v>
      </c>
      <c r="C206" s="6">
        <v>14868</v>
      </c>
      <c r="D206" s="8">
        <v>43445</v>
      </c>
      <c r="E206">
        <v>2018</v>
      </c>
    </row>
    <row r="207" spans="1:5" x14ac:dyDescent="0.25">
      <c r="A207" s="11">
        <v>205104</v>
      </c>
      <c r="B207" s="5">
        <v>93.91</v>
      </c>
      <c r="C207" s="6">
        <v>397173.81</v>
      </c>
      <c r="D207" s="8">
        <v>43787</v>
      </c>
      <c r="E207">
        <v>2019</v>
      </c>
    </row>
    <row r="208" spans="1:5" x14ac:dyDescent="0.25">
      <c r="A208" s="11">
        <v>205106</v>
      </c>
      <c r="B208" s="5">
        <v>4.1500000000000004</v>
      </c>
      <c r="C208" s="6">
        <v>17397.89</v>
      </c>
      <c r="D208" s="8">
        <v>43694</v>
      </c>
      <c r="E208">
        <v>2019</v>
      </c>
    </row>
    <row r="209" spans="1:5" x14ac:dyDescent="0.25">
      <c r="A209" s="11">
        <v>200256</v>
      </c>
      <c r="B209" s="5">
        <v>9</v>
      </c>
      <c r="C209" s="6">
        <v>78748</v>
      </c>
      <c r="D209" s="8">
        <v>43623</v>
      </c>
      <c r="E209">
        <v>2019</v>
      </c>
    </row>
    <row r="210" spans="1:5" x14ac:dyDescent="0.25">
      <c r="A210" s="11">
        <v>200341</v>
      </c>
      <c r="B210" s="5">
        <v>21.2</v>
      </c>
      <c r="C210" s="6">
        <v>196576.2</v>
      </c>
      <c r="D210" s="8">
        <v>43622</v>
      </c>
      <c r="E210">
        <v>2019</v>
      </c>
    </row>
    <row r="211" spans="1:5" x14ac:dyDescent="0.25">
      <c r="A211" s="11">
        <v>200375</v>
      </c>
      <c r="B211" s="5">
        <v>12.3</v>
      </c>
      <c r="C211" s="6">
        <v>109917.2</v>
      </c>
      <c r="D211" s="8">
        <v>43619</v>
      </c>
      <c r="E211">
        <v>2019</v>
      </c>
    </row>
    <row r="212" spans="1:5" x14ac:dyDescent="0.25">
      <c r="A212" s="11">
        <v>200089</v>
      </c>
      <c r="B212" s="5">
        <v>15.7</v>
      </c>
      <c r="C212" s="6">
        <v>144082</v>
      </c>
      <c r="D212" s="8">
        <v>43619</v>
      </c>
      <c r="E212">
        <v>2019</v>
      </c>
    </row>
    <row r="213" spans="1:5" x14ac:dyDescent="0.25">
      <c r="A213" s="11">
        <v>200365</v>
      </c>
      <c r="B213" s="5">
        <v>5.5</v>
      </c>
      <c r="C213" s="6">
        <v>65437</v>
      </c>
      <c r="D213" s="8">
        <v>43619</v>
      </c>
      <c r="E213">
        <v>2019</v>
      </c>
    </row>
    <row r="214" spans="1:5" x14ac:dyDescent="0.25">
      <c r="A214" s="11">
        <v>204582</v>
      </c>
      <c r="B214" s="5">
        <v>11.78</v>
      </c>
      <c r="C214" s="6">
        <v>53944.639999999999</v>
      </c>
      <c r="D214" s="8">
        <v>43637</v>
      </c>
      <c r="E214">
        <v>2019</v>
      </c>
    </row>
    <row r="215" spans="1:5" x14ac:dyDescent="0.25">
      <c r="A215" s="11">
        <v>205787</v>
      </c>
      <c r="B215" s="5">
        <v>3.48</v>
      </c>
      <c r="C215" s="6">
        <v>25515</v>
      </c>
      <c r="D215" s="8">
        <v>43579</v>
      </c>
      <c r="E215">
        <v>2019</v>
      </c>
    </row>
    <row r="216" spans="1:5" x14ac:dyDescent="0.25">
      <c r="A216" s="11">
        <v>205192</v>
      </c>
      <c r="B216" s="5">
        <v>12.8</v>
      </c>
      <c r="C216" s="6">
        <v>45008</v>
      </c>
      <c r="D216" s="8">
        <v>43588</v>
      </c>
      <c r="E216">
        <v>2019</v>
      </c>
    </row>
    <row r="217" spans="1:5" x14ac:dyDescent="0.25">
      <c r="A217" s="11">
        <v>205195</v>
      </c>
      <c r="B217" s="5">
        <v>8.8000000000000007</v>
      </c>
      <c r="C217" s="6">
        <v>77038</v>
      </c>
      <c r="D217" s="8">
        <v>43588</v>
      </c>
      <c r="E217">
        <v>2019</v>
      </c>
    </row>
    <row r="218" spans="1:5" x14ac:dyDescent="0.25">
      <c r="A218" s="11">
        <v>176737</v>
      </c>
      <c r="B218" s="5">
        <v>26.2</v>
      </c>
      <c r="C218" s="6">
        <v>330943</v>
      </c>
      <c r="D218" s="8">
        <v>43213</v>
      </c>
      <c r="E218">
        <v>2018</v>
      </c>
    </row>
    <row r="219" spans="1:5" x14ac:dyDescent="0.25">
      <c r="A219" s="11">
        <v>197269</v>
      </c>
      <c r="B219" s="5">
        <v>0</v>
      </c>
      <c r="C219" s="6">
        <v>37548</v>
      </c>
      <c r="D219" s="8">
        <v>43382</v>
      </c>
      <c r="E219">
        <v>2018</v>
      </c>
    </row>
    <row r="220" spans="1:5" x14ac:dyDescent="0.25">
      <c r="A220" s="11">
        <v>198377</v>
      </c>
      <c r="B220" s="5">
        <v>1.47</v>
      </c>
      <c r="C220" s="6">
        <v>12542.37</v>
      </c>
      <c r="D220" s="8">
        <v>43419</v>
      </c>
      <c r="E220">
        <v>2018</v>
      </c>
    </row>
    <row r="221" spans="1:5" x14ac:dyDescent="0.25">
      <c r="A221" s="11">
        <v>206294</v>
      </c>
      <c r="B221" s="5">
        <v>0</v>
      </c>
      <c r="C221" s="6">
        <v>130433.45</v>
      </c>
      <c r="D221" s="8">
        <v>43627</v>
      </c>
      <c r="E221">
        <v>2019</v>
      </c>
    </row>
    <row r="222" spans="1:5" x14ac:dyDescent="0.25">
      <c r="A222" s="11">
        <v>189025</v>
      </c>
      <c r="B222" s="5">
        <v>0</v>
      </c>
      <c r="C222" s="6">
        <v>32594</v>
      </c>
      <c r="D222" s="8">
        <v>43221</v>
      </c>
      <c r="E222">
        <v>2018</v>
      </c>
    </row>
    <row r="223" spans="1:5" x14ac:dyDescent="0.25">
      <c r="A223" s="11">
        <v>204514</v>
      </c>
      <c r="B223" s="5">
        <v>1.76</v>
      </c>
      <c r="C223" s="6">
        <v>8085.44</v>
      </c>
      <c r="D223" s="8">
        <v>43983</v>
      </c>
      <c r="E223">
        <v>2020</v>
      </c>
    </row>
    <row r="224" spans="1:5" x14ac:dyDescent="0.25">
      <c r="A224" s="11">
        <v>123397</v>
      </c>
      <c r="B224" s="5">
        <v>4.84</v>
      </c>
      <c r="C224" s="6">
        <v>105711.96</v>
      </c>
      <c r="D224" s="8">
        <v>43683</v>
      </c>
      <c r="E224">
        <v>2019</v>
      </c>
    </row>
    <row r="225" spans="1:5" x14ac:dyDescent="0.25">
      <c r="A225" s="11">
        <v>206361</v>
      </c>
      <c r="B225" s="5">
        <v>1.92</v>
      </c>
      <c r="C225" s="6">
        <v>8820.48</v>
      </c>
      <c r="D225" s="8">
        <v>43633</v>
      </c>
      <c r="E225">
        <v>2019</v>
      </c>
    </row>
    <row r="226" spans="1:5" x14ac:dyDescent="0.25">
      <c r="A226" s="11">
        <v>202015</v>
      </c>
      <c r="B226" s="5">
        <v>0</v>
      </c>
      <c r="C226" s="6">
        <v>27923</v>
      </c>
      <c r="D226" s="8">
        <v>43451</v>
      </c>
      <c r="E226">
        <v>2018</v>
      </c>
    </row>
    <row r="227" spans="1:5" x14ac:dyDescent="0.25">
      <c r="A227" s="11">
        <v>200979</v>
      </c>
      <c r="B227" s="5">
        <v>2.64</v>
      </c>
      <c r="C227" s="6">
        <v>20674.900000000001</v>
      </c>
      <c r="D227" s="8">
        <v>43523</v>
      </c>
      <c r="E227">
        <v>2019</v>
      </c>
    </row>
    <row r="228" spans="1:5" x14ac:dyDescent="0.25">
      <c r="A228" s="11">
        <v>201488</v>
      </c>
      <c r="B228" s="5">
        <v>7.04</v>
      </c>
      <c r="C228" s="6">
        <v>61652.88</v>
      </c>
      <c r="D228" s="8">
        <v>43480</v>
      </c>
      <c r="E228">
        <v>2019</v>
      </c>
    </row>
    <row r="229" spans="1:5" x14ac:dyDescent="0.25">
      <c r="A229" s="11">
        <v>200262</v>
      </c>
      <c r="B229" s="5">
        <v>11.86</v>
      </c>
      <c r="C229" s="6">
        <v>47921.59</v>
      </c>
      <c r="D229" s="8">
        <v>43748</v>
      </c>
      <c r="E229">
        <v>2019</v>
      </c>
    </row>
    <row r="230" spans="1:5" x14ac:dyDescent="0.25">
      <c r="A230" s="11">
        <v>206164</v>
      </c>
      <c r="B230" s="5">
        <v>0</v>
      </c>
      <c r="C230" s="6">
        <v>115053</v>
      </c>
      <c r="D230" s="8">
        <v>43577</v>
      </c>
      <c r="E230">
        <v>2019</v>
      </c>
    </row>
    <row r="231" spans="1:5" x14ac:dyDescent="0.25">
      <c r="A231" s="11">
        <v>187219</v>
      </c>
      <c r="B231" s="5">
        <v>0</v>
      </c>
      <c r="C231" s="6">
        <v>59256</v>
      </c>
      <c r="D231" s="8">
        <v>43813</v>
      </c>
      <c r="E231">
        <v>2019</v>
      </c>
    </row>
    <row r="232" spans="1:5" x14ac:dyDescent="0.25">
      <c r="A232" s="11">
        <v>197280</v>
      </c>
      <c r="B232" s="5">
        <v>11.7</v>
      </c>
      <c r="C232" s="6">
        <v>102623</v>
      </c>
      <c r="D232" s="8">
        <v>43336</v>
      </c>
      <c r="E232">
        <v>2018</v>
      </c>
    </row>
    <row r="233" spans="1:5" x14ac:dyDescent="0.25">
      <c r="A233" s="11">
        <v>193677</v>
      </c>
      <c r="B233" s="5">
        <v>13</v>
      </c>
      <c r="C233" s="6">
        <v>113818</v>
      </c>
      <c r="D233" s="8">
        <v>43289</v>
      </c>
      <c r="E233">
        <v>2018</v>
      </c>
    </row>
    <row r="234" spans="1:5" x14ac:dyDescent="0.25">
      <c r="A234" s="11">
        <v>191683</v>
      </c>
      <c r="B234" s="5">
        <v>20.440000000000001</v>
      </c>
      <c r="C234" s="6">
        <v>26874.33</v>
      </c>
      <c r="D234" s="8">
        <v>43733</v>
      </c>
      <c r="E234">
        <v>2019</v>
      </c>
    </row>
    <row r="235" spans="1:5" x14ac:dyDescent="0.25">
      <c r="A235" s="11">
        <v>200135</v>
      </c>
      <c r="B235" s="5">
        <v>6.9</v>
      </c>
      <c r="C235" s="6">
        <v>118735</v>
      </c>
      <c r="D235" s="8">
        <v>43663</v>
      </c>
      <c r="E235">
        <v>2019</v>
      </c>
    </row>
    <row r="236" spans="1:5" x14ac:dyDescent="0.25">
      <c r="A236" s="11">
        <v>206248</v>
      </c>
      <c r="B236" s="5">
        <v>6.19</v>
      </c>
      <c r="C236" s="6">
        <v>27790.560000000001</v>
      </c>
      <c r="D236" s="8">
        <v>44015</v>
      </c>
      <c r="E236">
        <v>2020</v>
      </c>
    </row>
    <row r="237" spans="1:5" x14ac:dyDescent="0.25">
      <c r="A237" s="11">
        <v>202380</v>
      </c>
      <c r="B237" s="5">
        <v>10.92</v>
      </c>
      <c r="C237" s="6">
        <v>55720.460000000006</v>
      </c>
      <c r="D237" s="8">
        <v>43479</v>
      </c>
      <c r="E237">
        <v>2019</v>
      </c>
    </row>
    <row r="238" spans="1:5" x14ac:dyDescent="0.25">
      <c r="A238" s="11">
        <v>190427</v>
      </c>
      <c r="B238" s="5">
        <v>312.37</v>
      </c>
      <c r="C238" s="6">
        <v>2413750</v>
      </c>
      <c r="D238" s="8">
        <v>43892</v>
      </c>
      <c r="E238">
        <v>2020</v>
      </c>
    </row>
    <row r="239" spans="1:5" x14ac:dyDescent="0.25">
      <c r="A239" s="11">
        <v>202593</v>
      </c>
      <c r="B239" s="5">
        <v>1.0900000000000001</v>
      </c>
      <c r="C239" s="6">
        <v>5016.6499999999996</v>
      </c>
      <c r="D239" s="8">
        <v>43454</v>
      </c>
      <c r="E239">
        <v>2018</v>
      </c>
    </row>
    <row r="240" spans="1:5" x14ac:dyDescent="0.25">
      <c r="A240" s="11">
        <v>203726</v>
      </c>
      <c r="B240" s="5">
        <v>0.2</v>
      </c>
      <c r="C240" s="6">
        <v>29028</v>
      </c>
      <c r="D240" s="8">
        <v>43580</v>
      </c>
      <c r="E240">
        <v>2019</v>
      </c>
    </row>
    <row r="241" spans="1:5" x14ac:dyDescent="0.25">
      <c r="A241" s="11">
        <v>197128</v>
      </c>
      <c r="B241" s="5">
        <v>0</v>
      </c>
      <c r="C241" s="6">
        <v>66194</v>
      </c>
      <c r="D241" s="8">
        <v>43426</v>
      </c>
      <c r="E241">
        <v>2018</v>
      </c>
    </row>
    <row r="242" spans="1:5" x14ac:dyDescent="0.25">
      <c r="A242" s="11">
        <v>202816</v>
      </c>
      <c r="B242" s="5">
        <v>0.09</v>
      </c>
      <c r="C242" s="6">
        <v>54.5</v>
      </c>
      <c r="D242" s="8">
        <v>43469</v>
      </c>
      <c r="E242">
        <v>2019</v>
      </c>
    </row>
    <row r="243" spans="1:5" x14ac:dyDescent="0.25">
      <c r="A243" s="11">
        <v>178424</v>
      </c>
      <c r="B243" s="5">
        <v>11</v>
      </c>
      <c r="C243" s="6">
        <v>99000</v>
      </c>
      <c r="D243" s="8">
        <v>43131</v>
      </c>
      <c r="E243">
        <v>2018</v>
      </c>
    </row>
    <row r="244" spans="1:5" x14ac:dyDescent="0.25">
      <c r="A244" s="11">
        <v>206118</v>
      </c>
      <c r="B244" s="5">
        <v>6.47</v>
      </c>
      <c r="C244" s="6">
        <v>70253</v>
      </c>
      <c r="D244" s="8">
        <v>43664</v>
      </c>
      <c r="E244">
        <v>2019</v>
      </c>
    </row>
    <row r="245" spans="1:5" x14ac:dyDescent="0.25">
      <c r="A245" s="11">
        <v>193465</v>
      </c>
      <c r="B245" s="5">
        <v>14.22</v>
      </c>
      <c r="C245" s="6">
        <v>70721</v>
      </c>
      <c r="D245" s="8">
        <v>43647</v>
      </c>
      <c r="E245">
        <v>2019</v>
      </c>
    </row>
    <row r="246" spans="1:5" x14ac:dyDescent="0.25">
      <c r="A246" s="11">
        <v>199008</v>
      </c>
      <c r="B246" s="5">
        <v>22.63</v>
      </c>
      <c r="C246" s="6">
        <v>193668.64</v>
      </c>
      <c r="D246" s="8">
        <v>43899</v>
      </c>
      <c r="E246">
        <v>2020</v>
      </c>
    </row>
    <row r="247" spans="1:5" x14ac:dyDescent="0.25">
      <c r="A247" s="11">
        <v>202278</v>
      </c>
      <c r="B247" s="5">
        <v>1.94</v>
      </c>
      <c r="C247" s="6">
        <v>15515</v>
      </c>
      <c r="D247" s="8">
        <v>43494</v>
      </c>
      <c r="E247">
        <v>2019</v>
      </c>
    </row>
    <row r="248" spans="1:5" x14ac:dyDescent="0.25">
      <c r="A248" s="11">
        <v>198768</v>
      </c>
      <c r="B248" s="5">
        <v>10</v>
      </c>
      <c r="C248" s="6">
        <v>45940</v>
      </c>
      <c r="D248" s="8">
        <v>43982</v>
      </c>
      <c r="E248">
        <v>2020</v>
      </c>
    </row>
    <row r="249" spans="1:5" x14ac:dyDescent="0.25">
      <c r="A249" s="11">
        <v>200315</v>
      </c>
      <c r="B249" s="5">
        <v>1.81</v>
      </c>
      <c r="C249" s="6">
        <v>7589.4</v>
      </c>
      <c r="D249" s="8">
        <v>43465</v>
      </c>
      <c r="E249">
        <v>2018</v>
      </c>
    </row>
    <row r="250" spans="1:5" x14ac:dyDescent="0.25">
      <c r="A250" s="11">
        <v>198767</v>
      </c>
      <c r="B250" s="5">
        <v>10</v>
      </c>
      <c r="C250" s="6">
        <v>45940</v>
      </c>
      <c r="D250" s="8">
        <v>43980</v>
      </c>
      <c r="E250">
        <v>2020</v>
      </c>
    </row>
    <row r="251" spans="1:5" x14ac:dyDescent="0.25">
      <c r="A251" s="11">
        <v>202364</v>
      </c>
      <c r="B251" s="5">
        <v>37.67</v>
      </c>
      <c r="C251" s="6">
        <v>794763.35</v>
      </c>
      <c r="D251" s="8">
        <v>43809</v>
      </c>
      <c r="E251">
        <v>2019</v>
      </c>
    </row>
    <row r="252" spans="1:5" x14ac:dyDescent="0.25">
      <c r="A252" s="11">
        <v>202887</v>
      </c>
      <c r="B252" s="5">
        <v>44</v>
      </c>
      <c r="C252" s="6">
        <v>283145</v>
      </c>
      <c r="D252" s="8">
        <v>43567</v>
      </c>
      <c r="E252">
        <v>2019</v>
      </c>
    </row>
    <row r="253" spans="1:5" x14ac:dyDescent="0.25">
      <c r="A253" s="11">
        <v>206505</v>
      </c>
      <c r="B253" s="5"/>
      <c r="C253" s="6">
        <v>243882.89</v>
      </c>
      <c r="D253" s="8">
        <v>43717</v>
      </c>
      <c r="E253">
        <v>2019</v>
      </c>
    </row>
    <row r="254" spans="1:5" x14ac:dyDescent="0.25">
      <c r="A254" s="11">
        <v>202632</v>
      </c>
      <c r="B254" s="5"/>
      <c r="C254" s="6">
        <v>327389</v>
      </c>
      <c r="D254" s="8">
        <v>43830</v>
      </c>
      <c r="E254">
        <v>2019</v>
      </c>
    </row>
    <row r="255" spans="1:5" x14ac:dyDescent="0.25">
      <c r="A255" s="11">
        <v>198029</v>
      </c>
      <c r="B255" s="5">
        <v>0</v>
      </c>
      <c r="C255" s="6">
        <v>18681.599999999999</v>
      </c>
      <c r="D255" s="8">
        <v>43510</v>
      </c>
      <c r="E255">
        <v>2019</v>
      </c>
    </row>
    <row r="256" spans="1:5" x14ac:dyDescent="0.25">
      <c r="A256" s="11">
        <v>200971</v>
      </c>
      <c r="B256" s="5">
        <v>2.69</v>
      </c>
      <c r="C256" s="6">
        <v>20344.060000000001</v>
      </c>
      <c r="D256" s="8">
        <v>43523</v>
      </c>
      <c r="E256">
        <v>2019</v>
      </c>
    </row>
    <row r="257" spans="1:5" x14ac:dyDescent="0.25">
      <c r="A257" s="11">
        <v>207318</v>
      </c>
      <c r="B257" s="5">
        <v>81.02</v>
      </c>
      <c r="C257" s="6">
        <v>546188.36</v>
      </c>
      <c r="D257" s="8">
        <v>43741</v>
      </c>
      <c r="E257">
        <v>2019</v>
      </c>
    </row>
    <row r="258" spans="1:5" x14ac:dyDescent="0.25">
      <c r="A258" s="11">
        <v>195133</v>
      </c>
      <c r="B258" s="5">
        <v>61.8</v>
      </c>
      <c r="C258" s="6">
        <v>277925</v>
      </c>
      <c r="D258" s="8">
        <v>43531</v>
      </c>
      <c r="E258">
        <v>2019</v>
      </c>
    </row>
    <row r="259" spans="1:5" x14ac:dyDescent="0.25">
      <c r="A259" s="11">
        <v>193833</v>
      </c>
      <c r="B259" s="5">
        <v>58.5</v>
      </c>
      <c r="C259" s="6">
        <v>263023</v>
      </c>
      <c r="D259" s="8">
        <v>43531</v>
      </c>
      <c r="E259">
        <v>2019</v>
      </c>
    </row>
    <row r="260" spans="1:5" x14ac:dyDescent="0.25">
      <c r="A260" s="11">
        <v>200993</v>
      </c>
      <c r="B260" s="5">
        <v>1.62</v>
      </c>
      <c r="C260" s="6">
        <v>16713.46</v>
      </c>
      <c r="D260" s="8">
        <v>43538</v>
      </c>
      <c r="E260">
        <v>2019</v>
      </c>
    </row>
    <row r="261" spans="1:5" x14ac:dyDescent="0.25">
      <c r="A261" s="11">
        <v>171334</v>
      </c>
      <c r="B261" s="5">
        <v>6.95</v>
      </c>
      <c r="C261" s="6">
        <v>60882</v>
      </c>
      <c r="D261" s="8">
        <v>42944</v>
      </c>
      <c r="E261">
        <v>2017</v>
      </c>
    </row>
    <row r="262" spans="1:5" x14ac:dyDescent="0.25">
      <c r="A262" s="11">
        <v>186667</v>
      </c>
      <c r="B262" s="5">
        <v>11.66</v>
      </c>
      <c r="C262" s="6">
        <v>82707.77</v>
      </c>
      <c r="D262" s="8">
        <v>43739</v>
      </c>
      <c r="E262">
        <v>2019</v>
      </c>
    </row>
    <row r="263" spans="1:5" x14ac:dyDescent="0.25">
      <c r="A263" s="11">
        <v>186728</v>
      </c>
      <c r="B263" s="5">
        <v>1.3</v>
      </c>
      <c r="C263" s="6">
        <v>6591</v>
      </c>
      <c r="D263" s="8">
        <v>43617</v>
      </c>
      <c r="E263">
        <v>2019</v>
      </c>
    </row>
    <row r="264" spans="1:5" x14ac:dyDescent="0.25">
      <c r="A264" s="11">
        <v>197205</v>
      </c>
      <c r="B264" s="5">
        <v>15.07</v>
      </c>
      <c r="C264" s="6">
        <v>69222.39</v>
      </c>
      <c r="D264" s="8">
        <v>43405</v>
      </c>
      <c r="E264">
        <v>2018</v>
      </c>
    </row>
    <row r="265" spans="1:5" x14ac:dyDescent="0.25">
      <c r="A265" s="11">
        <v>195132</v>
      </c>
      <c r="B265" s="5">
        <v>0</v>
      </c>
      <c r="C265" s="6">
        <v>358443</v>
      </c>
      <c r="D265" s="8">
        <v>43612</v>
      </c>
      <c r="E265">
        <v>2019</v>
      </c>
    </row>
    <row r="266" spans="1:5" x14ac:dyDescent="0.25">
      <c r="A266" s="11">
        <v>199803</v>
      </c>
      <c r="B266" s="5">
        <v>0</v>
      </c>
      <c r="C266" s="6">
        <v>463521</v>
      </c>
      <c r="D266" s="8">
        <v>43861</v>
      </c>
      <c r="E266">
        <v>2020</v>
      </c>
    </row>
    <row r="267" spans="1:5" x14ac:dyDescent="0.25">
      <c r="A267" s="11">
        <v>201772</v>
      </c>
      <c r="B267" s="5">
        <v>0</v>
      </c>
      <c r="C267" s="6">
        <v>61011.199999999997</v>
      </c>
      <c r="D267" s="8">
        <v>43503</v>
      </c>
      <c r="E267">
        <v>2019</v>
      </c>
    </row>
    <row r="268" spans="1:5" x14ac:dyDescent="0.25">
      <c r="A268" s="11">
        <v>206376</v>
      </c>
      <c r="B268" s="5">
        <v>6.72</v>
      </c>
      <c r="C268" s="6">
        <v>62336.4</v>
      </c>
      <c r="D268" s="8">
        <v>43558</v>
      </c>
      <c r="E268">
        <v>2019</v>
      </c>
    </row>
    <row r="269" spans="1:5" x14ac:dyDescent="0.25">
      <c r="A269" s="11">
        <v>200665</v>
      </c>
      <c r="B269" s="5">
        <v>0</v>
      </c>
      <c r="C269" s="6">
        <v>18910</v>
      </c>
      <c r="D269" s="8">
        <v>43438</v>
      </c>
      <c r="E269">
        <v>2018</v>
      </c>
    </row>
    <row r="270" spans="1:5" x14ac:dyDescent="0.25">
      <c r="A270" s="11">
        <v>203827</v>
      </c>
      <c r="B270" s="5">
        <v>4.8099999999999996</v>
      </c>
      <c r="C270" s="6">
        <v>36062.53</v>
      </c>
      <c r="D270" s="8">
        <v>43893</v>
      </c>
      <c r="E270">
        <v>2020</v>
      </c>
    </row>
    <row r="271" spans="1:5" x14ac:dyDescent="0.25">
      <c r="A271" s="11">
        <v>201576</v>
      </c>
      <c r="B271" s="5">
        <v>5.22</v>
      </c>
      <c r="C271" s="6">
        <v>43394.6</v>
      </c>
      <c r="D271" s="8">
        <v>43487</v>
      </c>
      <c r="E271">
        <v>2019</v>
      </c>
    </row>
    <row r="272" spans="1:5" x14ac:dyDescent="0.25">
      <c r="A272" s="11">
        <v>203829</v>
      </c>
      <c r="B272" s="5">
        <v>4.58</v>
      </c>
      <c r="C272" s="6">
        <v>32471.63</v>
      </c>
      <c r="D272" s="8">
        <v>43982</v>
      </c>
      <c r="E272">
        <v>2020</v>
      </c>
    </row>
    <row r="273" spans="1:5" x14ac:dyDescent="0.25">
      <c r="A273" s="11">
        <v>203107</v>
      </c>
      <c r="B273" s="5">
        <v>14.42</v>
      </c>
      <c r="C273" s="6">
        <v>160479</v>
      </c>
      <c r="D273" s="8">
        <v>43734</v>
      </c>
      <c r="E273">
        <v>2019</v>
      </c>
    </row>
    <row r="274" spans="1:5" x14ac:dyDescent="0.25">
      <c r="A274" s="11">
        <v>204872</v>
      </c>
      <c r="B274" s="5">
        <v>37.15</v>
      </c>
      <c r="C274" s="6">
        <v>325427.62</v>
      </c>
      <c r="D274" s="8">
        <v>43684</v>
      </c>
      <c r="E274">
        <v>2019</v>
      </c>
    </row>
    <row r="275" spans="1:5" x14ac:dyDescent="0.25">
      <c r="A275" s="11">
        <v>183813</v>
      </c>
      <c r="B275" s="5">
        <v>0.42</v>
      </c>
      <c r="C275" s="6">
        <v>2060.35</v>
      </c>
      <c r="D275" s="8">
        <v>43721</v>
      </c>
      <c r="E275">
        <v>2019</v>
      </c>
    </row>
    <row r="276" spans="1:5" x14ac:dyDescent="0.25">
      <c r="A276" s="11">
        <v>183812</v>
      </c>
      <c r="B276" s="5">
        <v>0</v>
      </c>
      <c r="C276" s="6">
        <v>45451.14</v>
      </c>
      <c r="D276" s="8">
        <v>43721</v>
      </c>
      <c r="E276">
        <v>2019</v>
      </c>
    </row>
    <row r="277" spans="1:5" x14ac:dyDescent="0.25">
      <c r="A277" s="11">
        <v>183808</v>
      </c>
      <c r="B277" s="5">
        <v>3.1</v>
      </c>
      <c r="C277" s="6">
        <v>40521.370000000003</v>
      </c>
      <c r="D277" s="8">
        <v>43721</v>
      </c>
      <c r="E277">
        <v>2019</v>
      </c>
    </row>
    <row r="278" spans="1:5" x14ac:dyDescent="0.25">
      <c r="A278" s="11">
        <v>183809</v>
      </c>
      <c r="B278" s="5">
        <v>0</v>
      </c>
      <c r="C278" s="6">
        <v>73308</v>
      </c>
      <c r="D278" s="8">
        <v>43721</v>
      </c>
      <c r="E278">
        <v>2019</v>
      </c>
    </row>
    <row r="279" spans="1:5" x14ac:dyDescent="0.25">
      <c r="A279" s="11">
        <v>183810</v>
      </c>
      <c r="B279" s="5">
        <v>9.76</v>
      </c>
      <c r="C279" s="6">
        <v>85088</v>
      </c>
      <c r="D279" s="8">
        <v>43721</v>
      </c>
      <c r="E279">
        <v>2019</v>
      </c>
    </row>
    <row r="280" spans="1:5" x14ac:dyDescent="0.25">
      <c r="A280" s="11">
        <v>183807</v>
      </c>
      <c r="B280" s="5">
        <v>0</v>
      </c>
      <c r="C280" s="6">
        <v>22562</v>
      </c>
      <c r="D280" s="8">
        <v>43721</v>
      </c>
      <c r="E280">
        <v>2019</v>
      </c>
    </row>
    <row r="281" spans="1:5" x14ac:dyDescent="0.25">
      <c r="A281" s="11">
        <v>183978</v>
      </c>
      <c r="B281" s="5">
        <v>8.91</v>
      </c>
      <c r="C281" s="6">
        <v>65297</v>
      </c>
      <c r="D281" s="8">
        <v>43721</v>
      </c>
      <c r="E281">
        <v>2019</v>
      </c>
    </row>
    <row r="282" spans="1:5" x14ac:dyDescent="0.25">
      <c r="A282" s="11">
        <v>197718</v>
      </c>
      <c r="B282" s="5">
        <v>7.5</v>
      </c>
      <c r="C282" s="6">
        <v>37072</v>
      </c>
      <c r="D282" s="8">
        <v>43501</v>
      </c>
      <c r="E282">
        <v>2019</v>
      </c>
    </row>
    <row r="283" spans="1:5" x14ac:dyDescent="0.25">
      <c r="A283" s="11">
        <v>205212</v>
      </c>
      <c r="B283" s="5">
        <v>0.86</v>
      </c>
      <c r="C283" s="6">
        <v>2860.7</v>
      </c>
      <c r="D283" s="8">
        <v>43565</v>
      </c>
      <c r="E283">
        <v>2019</v>
      </c>
    </row>
    <row r="284" spans="1:5" x14ac:dyDescent="0.25">
      <c r="A284" s="11">
        <v>204774</v>
      </c>
      <c r="B284" s="5">
        <v>1.66</v>
      </c>
      <c r="C284" s="6">
        <v>12383.13</v>
      </c>
      <c r="D284" s="8">
        <v>43886</v>
      </c>
      <c r="E284">
        <v>2020</v>
      </c>
    </row>
    <row r="285" spans="1:5" x14ac:dyDescent="0.25">
      <c r="A285" s="11">
        <v>204776</v>
      </c>
      <c r="B285" s="5">
        <v>0.76</v>
      </c>
      <c r="C285" s="6">
        <v>5191.42</v>
      </c>
      <c r="D285" s="8">
        <v>43980</v>
      </c>
      <c r="E285">
        <v>2020</v>
      </c>
    </row>
    <row r="286" spans="1:5" x14ac:dyDescent="0.25">
      <c r="A286" s="11">
        <v>204791</v>
      </c>
      <c r="B286" s="5">
        <v>3.03</v>
      </c>
      <c r="C286" s="6">
        <v>16767.18</v>
      </c>
      <c r="D286" s="8">
        <v>44012</v>
      </c>
      <c r="E286">
        <v>2020</v>
      </c>
    </row>
    <row r="287" spans="1:5" x14ac:dyDescent="0.25">
      <c r="A287" s="11">
        <v>204756</v>
      </c>
      <c r="B287" s="5">
        <v>0.15</v>
      </c>
      <c r="C287" s="6">
        <v>4884.95</v>
      </c>
      <c r="D287" s="8">
        <v>43951</v>
      </c>
      <c r="E287">
        <v>2020</v>
      </c>
    </row>
    <row r="288" spans="1:5" x14ac:dyDescent="0.25">
      <c r="A288" s="11">
        <v>204824</v>
      </c>
      <c r="B288" s="5">
        <v>1.4</v>
      </c>
      <c r="C288" s="6">
        <v>6479.98</v>
      </c>
      <c r="D288" s="8">
        <v>43769</v>
      </c>
      <c r="E288">
        <v>2019</v>
      </c>
    </row>
    <row r="289" spans="1:5" x14ac:dyDescent="0.25">
      <c r="A289" s="11">
        <v>204741</v>
      </c>
      <c r="B289" s="5">
        <v>0.41</v>
      </c>
      <c r="C289" s="6">
        <v>4822.6499999999996</v>
      </c>
      <c r="D289" s="8">
        <v>43738</v>
      </c>
      <c r="E289">
        <v>2019</v>
      </c>
    </row>
    <row r="290" spans="1:5" x14ac:dyDescent="0.25">
      <c r="A290" s="11">
        <v>204743</v>
      </c>
      <c r="B290" s="5">
        <v>1.05</v>
      </c>
      <c r="C290" s="6">
        <v>6304.12</v>
      </c>
      <c r="D290" s="8">
        <v>43707</v>
      </c>
      <c r="E290">
        <v>2019</v>
      </c>
    </row>
    <row r="291" spans="1:5" x14ac:dyDescent="0.25">
      <c r="A291" s="11">
        <v>204747</v>
      </c>
      <c r="B291" s="5">
        <v>0.15</v>
      </c>
      <c r="C291" s="6">
        <v>4884.95</v>
      </c>
      <c r="D291" s="8">
        <v>43858</v>
      </c>
      <c r="E291">
        <v>2020</v>
      </c>
    </row>
    <row r="292" spans="1:5" x14ac:dyDescent="0.25">
      <c r="A292" s="11">
        <v>204754</v>
      </c>
      <c r="B292" s="5">
        <v>0.37</v>
      </c>
      <c r="C292" s="6">
        <v>4723.54</v>
      </c>
      <c r="D292" s="8">
        <v>43665</v>
      </c>
      <c r="E292">
        <v>2019</v>
      </c>
    </row>
    <row r="293" spans="1:5" x14ac:dyDescent="0.25">
      <c r="A293" s="11">
        <v>204306</v>
      </c>
      <c r="B293" s="5">
        <v>1.05</v>
      </c>
      <c r="C293" s="6">
        <v>6304.12</v>
      </c>
      <c r="D293" s="8">
        <v>43879</v>
      </c>
      <c r="E293">
        <v>2020</v>
      </c>
    </row>
    <row r="294" spans="1:5" x14ac:dyDescent="0.25">
      <c r="A294" s="11">
        <v>193207</v>
      </c>
      <c r="B294" s="5">
        <v>9.99</v>
      </c>
      <c r="C294" s="6">
        <v>71997.850000000006</v>
      </c>
      <c r="D294" s="8">
        <v>43553</v>
      </c>
      <c r="E294">
        <v>2019</v>
      </c>
    </row>
    <row r="295" spans="1:5" x14ac:dyDescent="0.25">
      <c r="A295" s="11">
        <v>197270</v>
      </c>
      <c r="B295" s="5">
        <v>8.1199999999999992</v>
      </c>
      <c r="C295" s="6">
        <v>41795.550000000003</v>
      </c>
      <c r="D295" s="8">
        <v>43382</v>
      </c>
      <c r="E295">
        <v>2018</v>
      </c>
    </row>
    <row r="296" spans="1:5" x14ac:dyDescent="0.25">
      <c r="A296" s="11">
        <v>197268</v>
      </c>
      <c r="B296" s="5">
        <v>11.85</v>
      </c>
      <c r="C296" s="6">
        <v>101726.07</v>
      </c>
      <c r="D296" s="8">
        <v>43364</v>
      </c>
      <c r="E296">
        <v>2018</v>
      </c>
    </row>
    <row r="297" spans="1:5" x14ac:dyDescent="0.25">
      <c r="A297" s="11">
        <v>202298</v>
      </c>
      <c r="B297" s="5">
        <v>3.4</v>
      </c>
      <c r="C297" s="6">
        <v>29261</v>
      </c>
      <c r="D297" s="8">
        <v>43503</v>
      </c>
      <c r="E297">
        <v>2019</v>
      </c>
    </row>
    <row r="298" spans="1:5" x14ac:dyDescent="0.25">
      <c r="A298" s="11">
        <v>204531</v>
      </c>
      <c r="B298" s="5">
        <v>15.4</v>
      </c>
      <c r="C298" s="6">
        <v>131317</v>
      </c>
      <c r="D298" s="8">
        <v>43769</v>
      </c>
      <c r="E298">
        <v>2019</v>
      </c>
    </row>
    <row r="299" spans="1:5" x14ac:dyDescent="0.25">
      <c r="A299" s="11">
        <v>194933</v>
      </c>
      <c r="B299" s="5">
        <v>10.54</v>
      </c>
      <c r="C299" s="6">
        <v>53243.5</v>
      </c>
      <c r="D299" s="8">
        <v>43312</v>
      </c>
      <c r="E299">
        <v>2018</v>
      </c>
    </row>
    <row r="300" spans="1:5" x14ac:dyDescent="0.25">
      <c r="A300" s="11">
        <v>161893</v>
      </c>
      <c r="B300" s="5">
        <v>1</v>
      </c>
      <c r="C300" s="6">
        <v>16501</v>
      </c>
      <c r="D300" s="8">
        <v>42612</v>
      </c>
      <c r="E300">
        <v>2016</v>
      </c>
    </row>
    <row r="301" spans="1:5" x14ac:dyDescent="0.25">
      <c r="A301" s="11">
        <v>161894</v>
      </c>
      <c r="B301" s="5">
        <v>1</v>
      </c>
      <c r="C301" s="6">
        <v>15917</v>
      </c>
      <c r="D301" s="8">
        <v>42580</v>
      </c>
      <c r="E301">
        <v>2016</v>
      </c>
    </row>
    <row r="302" spans="1:5" x14ac:dyDescent="0.25">
      <c r="A302" s="11">
        <v>161895</v>
      </c>
      <c r="B302" s="5">
        <v>1</v>
      </c>
      <c r="C302" s="6">
        <v>18139</v>
      </c>
      <c r="D302" s="8">
        <v>42582</v>
      </c>
      <c r="E302">
        <v>2016</v>
      </c>
    </row>
    <row r="303" spans="1:5" x14ac:dyDescent="0.25">
      <c r="A303" s="11">
        <v>204775</v>
      </c>
      <c r="B303" s="5">
        <v>0.83</v>
      </c>
      <c r="C303" s="6">
        <v>6191.57</v>
      </c>
      <c r="D303" s="8">
        <v>44027</v>
      </c>
      <c r="E303">
        <v>2020</v>
      </c>
    </row>
    <row r="304" spans="1:5" x14ac:dyDescent="0.25">
      <c r="A304" s="11">
        <v>204781</v>
      </c>
      <c r="B304" s="5">
        <v>0.28999999999999998</v>
      </c>
      <c r="C304" s="6">
        <v>17077.560000000001</v>
      </c>
      <c r="D304" s="8">
        <v>43769</v>
      </c>
      <c r="E304">
        <v>2019</v>
      </c>
    </row>
    <row r="305" spans="1:5" x14ac:dyDescent="0.25">
      <c r="A305" s="11">
        <v>204764</v>
      </c>
      <c r="B305" s="5">
        <v>0.76</v>
      </c>
      <c r="C305" s="6">
        <v>5191.42</v>
      </c>
      <c r="D305" s="8">
        <v>43799</v>
      </c>
      <c r="E305">
        <v>2019</v>
      </c>
    </row>
    <row r="306" spans="1:5" x14ac:dyDescent="0.25">
      <c r="A306" s="11">
        <v>204762</v>
      </c>
      <c r="B306" s="5">
        <v>0.82</v>
      </c>
      <c r="C306" s="6">
        <v>5222.68</v>
      </c>
      <c r="D306" s="8">
        <v>44037</v>
      </c>
      <c r="E306">
        <v>2020</v>
      </c>
    </row>
    <row r="307" spans="1:5" x14ac:dyDescent="0.25">
      <c r="A307" s="11">
        <v>204750</v>
      </c>
      <c r="B307" s="5">
        <v>0.18</v>
      </c>
      <c r="C307" s="6">
        <v>5861.95</v>
      </c>
      <c r="D307" s="8">
        <v>43738</v>
      </c>
      <c r="E307">
        <v>2019</v>
      </c>
    </row>
    <row r="308" spans="1:5" x14ac:dyDescent="0.25">
      <c r="A308" s="11">
        <v>204818</v>
      </c>
      <c r="B308" s="5">
        <v>0.76</v>
      </c>
      <c r="C308" s="6">
        <v>5191.42</v>
      </c>
      <c r="D308" s="8">
        <v>44012</v>
      </c>
      <c r="E308">
        <v>2020</v>
      </c>
    </row>
    <row r="309" spans="1:5" x14ac:dyDescent="0.25">
      <c r="A309" s="11">
        <v>204766</v>
      </c>
      <c r="B309" s="5">
        <v>0.76</v>
      </c>
      <c r="C309" s="6">
        <v>5191.42</v>
      </c>
      <c r="D309" s="8">
        <v>43855</v>
      </c>
      <c r="E309">
        <v>2020</v>
      </c>
    </row>
    <row r="310" spans="1:5" x14ac:dyDescent="0.25">
      <c r="A310" s="11">
        <v>204810</v>
      </c>
      <c r="B310" s="5">
        <v>0.41</v>
      </c>
      <c r="C310" s="6">
        <v>4822.6499999999996</v>
      </c>
      <c r="D310" s="8">
        <v>43861</v>
      </c>
      <c r="E310">
        <v>2020</v>
      </c>
    </row>
    <row r="311" spans="1:5" x14ac:dyDescent="0.25">
      <c r="A311" s="11">
        <v>200905</v>
      </c>
      <c r="B311" s="5">
        <v>2.12</v>
      </c>
      <c r="C311" s="6">
        <v>96053.22</v>
      </c>
      <c r="D311" s="8">
        <v>43708</v>
      </c>
      <c r="E311">
        <v>2019</v>
      </c>
    </row>
    <row r="312" spans="1:5" x14ac:dyDescent="0.25">
      <c r="A312" s="11">
        <v>201727</v>
      </c>
      <c r="B312" s="5">
        <v>1.5799999999999998</v>
      </c>
      <c r="C312" s="6">
        <v>1416.15</v>
      </c>
      <c r="D312" s="8">
        <v>43545</v>
      </c>
      <c r="E312">
        <v>2019</v>
      </c>
    </row>
    <row r="313" spans="1:5" x14ac:dyDescent="0.25">
      <c r="A313" s="11">
        <v>198370</v>
      </c>
      <c r="B313" s="5">
        <v>0</v>
      </c>
      <c r="C313" s="6">
        <v>53720.7</v>
      </c>
      <c r="D313" s="8">
        <v>43462</v>
      </c>
      <c r="E313">
        <v>2018</v>
      </c>
    </row>
    <row r="314" spans="1:5" x14ac:dyDescent="0.25">
      <c r="A314" s="11">
        <v>198302</v>
      </c>
      <c r="B314" s="5">
        <v>26.14</v>
      </c>
      <c r="C314" s="6">
        <v>199348.58000000002</v>
      </c>
      <c r="D314" s="8">
        <v>43602</v>
      </c>
      <c r="E314">
        <v>2019</v>
      </c>
    </row>
    <row r="315" spans="1:5" x14ac:dyDescent="0.25">
      <c r="A315" s="11">
        <v>178786</v>
      </c>
      <c r="B315" s="5">
        <v>15.05</v>
      </c>
      <c r="C315" s="6">
        <v>110262</v>
      </c>
      <c r="D315" s="8">
        <v>43600</v>
      </c>
      <c r="E315">
        <v>2019</v>
      </c>
    </row>
    <row r="316" spans="1:5" x14ac:dyDescent="0.25">
      <c r="A316" s="11">
        <v>186599</v>
      </c>
      <c r="B316" s="5">
        <v>0</v>
      </c>
      <c r="C316" s="6">
        <v>95226.83</v>
      </c>
      <c r="D316" s="8">
        <v>43875</v>
      </c>
      <c r="E316">
        <v>2020</v>
      </c>
    </row>
    <row r="317" spans="1:5" x14ac:dyDescent="0.25">
      <c r="A317" s="11">
        <v>133407</v>
      </c>
      <c r="B317" s="5">
        <v>7.31</v>
      </c>
      <c r="C317" s="6">
        <v>25204.09</v>
      </c>
      <c r="D317" s="8">
        <v>41901</v>
      </c>
      <c r="E317">
        <v>2014</v>
      </c>
    </row>
    <row r="318" spans="1:5" x14ac:dyDescent="0.25">
      <c r="A318" s="11">
        <v>197844</v>
      </c>
      <c r="B318" s="5">
        <v>5.57</v>
      </c>
      <c r="C318" s="6">
        <v>53775.09</v>
      </c>
      <c r="D318" s="8">
        <v>43465</v>
      </c>
      <c r="E318">
        <v>2018</v>
      </c>
    </row>
    <row r="319" spans="1:5" x14ac:dyDescent="0.25">
      <c r="A319" s="11">
        <v>173956</v>
      </c>
      <c r="B319" s="5">
        <v>40.200000000000003</v>
      </c>
      <c r="C319" s="6">
        <v>121105</v>
      </c>
      <c r="D319" s="8">
        <v>42821</v>
      </c>
      <c r="E319">
        <v>2017</v>
      </c>
    </row>
    <row r="320" spans="1:5" x14ac:dyDescent="0.25">
      <c r="A320" s="11">
        <v>197967</v>
      </c>
      <c r="B320" s="5">
        <v>21.93</v>
      </c>
      <c r="C320" s="6">
        <v>113811.3</v>
      </c>
      <c r="D320" s="8">
        <v>43368</v>
      </c>
      <c r="E320">
        <v>2018</v>
      </c>
    </row>
    <row r="321" spans="1:5" x14ac:dyDescent="0.25">
      <c r="A321" s="11">
        <v>191036</v>
      </c>
      <c r="B321" s="5">
        <v>5.04</v>
      </c>
      <c r="C321" s="6">
        <v>7083.04</v>
      </c>
      <c r="D321" s="8">
        <v>43339</v>
      </c>
      <c r="E321">
        <v>2018</v>
      </c>
    </row>
    <row r="322" spans="1:5" x14ac:dyDescent="0.25">
      <c r="A322" s="11">
        <v>184218</v>
      </c>
      <c r="B322" s="5">
        <v>0</v>
      </c>
      <c r="C322" s="6">
        <v>57380.14</v>
      </c>
      <c r="D322" s="8">
        <v>43404</v>
      </c>
      <c r="E322">
        <v>2018</v>
      </c>
    </row>
    <row r="323" spans="1:5" x14ac:dyDescent="0.25">
      <c r="A323" s="11">
        <v>108892</v>
      </c>
      <c r="B323" s="5">
        <v>2.34</v>
      </c>
      <c r="C323" s="6">
        <v>6069.96</v>
      </c>
      <c r="D323" s="8">
        <v>41128</v>
      </c>
      <c r="E323">
        <v>2012</v>
      </c>
    </row>
    <row r="324" spans="1:5" x14ac:dyDescent="0.25">
      <c r="A324" s="11">
        <v>173693</v>
      </c>
      <c r="B324" s="5">
        <v>0.60426000000000002</v>
      </c>
      <c r="C324" s="6">
        <v>2418</v>
      </c>
      <c r="D324" s="8">
        <v>42886</v>
      </c>
      <c r="E324">
        <v>2017</v>
      </c>
    </row>
    <row r="325" spans="1:5" x14ac:dyDescent="0.25">
      <c r="A325" s="11">
        <v>168822</v>
      </c>
      <c r="B325" s="5">
        <v>0</v>
      </c>
      <c r="C325" s="6">
        <v>165480</v>
      </c>
      <c r="D325" s="8">
        <v>42706</v>
      </c>
      <c r="E325">
        <v>2016</v>
      </c>
    </row>
    <row r="326" spans="1:5" x14ac:dyDescent="0.25">
      <c r="A326" s="11">
        <v>192180</v>
      </c>
      <c r="B326" s="5">
        <v>0</v>
      </c>
      <c r="C326" s="6">
        <v>39900</v>
      </c>
      <c r="D326" s="8">
        <v>43215</v>
      </c>
      <c r="E326">
        <v>2018</v>
      </c>
    </row>
    <row r="327" spans="1:5" x14ac:dyDescent="0.25">
      <c r="A327" s="11">
        <v>204656</v>
      </c>
      <c r="B327" s="5">
        <v>6.98</v>
      </c>
      <c r="C327" s="6">
        <v>32066.12</v>
      </c>
      <c r="D327" s="8">
        <v>43511</v>
      </c>
      <c r="E327">
        <v>2019</v>
      </c>
    </row>
    <row r="328" spans="1:5" x14ac:dyDescent="0.25">
      <c r="A328" s="11">
        <v>201698</v>
      </c>
      <c r="B328" s="5">
        <v>3.5</v>
      </c>
      <c r="C328" s="6">
        <v>36332</v>
      </c>
      <c r="D328" s="8">
        <v>43693</v>
      </c>
      <c r="E328">
        <v>2019</v>
      </c>
    </row>
    <row r="329" spans="1:5" x14ac:dyDescent="0.25">
      <c r="A329" s="11">
        <v>200803</v>
      </c>
      <c r="B329" s="5">
        <v>5.41</v>
      </c>
      <c r="C329" s="6">
        <v>33759.58</v>
      </c>
      <c r="D329" s="8">
        <v>43448</v>
      </c>
      <c r="E329">
        <v>2018</v>
      </c>
    </row>
    <row r="330" spans="1:5" x14ac:dyDescent="0.25">
      <c r="A330" s="11">
        <v>204075</v>
      </c>
      <c r="B330" s="5">
        <v>1.38</v>
      </c>
      <c r="C330" s="6">
        <v>12346.01</v>
      </c>
      <c r="D330" s="8">
        <v>43690</v>
      </c>
      <c r="E330">
        <v>2019</v>
      </c>
    </row>
    <row r="331" spans="1:5" x14ac:dyDescent="0.25">
      <c r="A331" s="11">
        <v>191290</v>
      </c>
      <c r="B331" s="5">
        <v>0</v>
      </c>
      <c r="C331" s="6">
        <v>147265</v>
      </c>
      <c r="D331" s="8">
        <v>43332</v>
      </c>
      <c r="E331">
        <v>2018</v>
      </c>
    </row>
    <row r="332" spans="1:5" x14ac:dyDescent="0.25">
      <c r="A332" s="11">
        <v>182151</v>
      </c>
      <c r="B332" s="5">
        <v>10.69</v>
      </c>
      <c r="C332" s="6">
        <v>137286.79999999999</v>
      </c>
      <c r="D332" s="8">
        <v>43301</v>
      </c>
      <c r="E332">
        <v>2018</v>
      </c>
    </row>
    <row r="333" spans="1:5" x14ac:dyDescent="0.25">
      <c r="A333" s="11">
        <v>206051</v>
      </c>
      <c r="B333" s="5">
        <v>0</v>
      </c>
      <c r="C333" s="6">
        <v>23652</v>
      </c>
      <c r="D333" s="8">
        <v>43574</v>
      </c>
      <c r="E333">
        <v>2019</v>
      </c>
    </row>
    <row r="334" spans="1:5" x14ac:dyDescent="0.25">
      <c r="A334" s="11">
        <v>195760</v>
      </c>
      <c r="B334" s="5">
        <v>84</v>
      </c>
      <c r="C334" s="6">
        <v>725824.2</v>
      </c>
      <c r="D334" s="8">
        <v>43434</v>
      </c>
      <c r="E334">
        <v>2018</v>
      </c>
    </row>
    <row r="335" spans="1:5" x14ac:dyDescent="0.25">
      <c r="A335" s="11">
        <v>206562</v>
      </c>
      <c r="B335" s="5">
        <v>9.67</v>
      </c>
      <c r="C335" s="6">
        <v>70867</v>
      </c>
      <c r="D335" s="8">
        <v>43733</v>
      </c>
      <c r="E335">
        <v>2019</v>
      </c>
    </row>
    <row r="336" spans="1:5" x14ac:dyDescent="0.25">
      <c r="A336" s="11">
        <v>200115</v>
      </c>
      <c r="B336" s="5">
        <v>9.0399999999999991</v>
      </c>
      <c r="C336" s="6">
        <v>79146</v>
      </c>
      <c r="D336" s="8">
        <v>43850</v>
      </c>
      <c r="E336">
        <v>2020</v>
      </c>
    </row>
    <row r="337" spans="1:5" x14ac:dyDescent="0.25">
      <c r="A337" s="11">
        <v>201841</v>
      </c>
      <c r="B337" s="5">
        <v>3.61</v>
      </c>
      <c r="C337" s="6">
        <v>14351.35</v>
      </c>
      <c r="D337" s="8">
        <v>43452</v>
      </c>
      <c r="E337">
        <v>2018</v>
      </c>
    </row>
    <row r="338" spans="1:5" x14ac:dyDescent="0.25">
      <c r="A338" s="11">
        <v>203257</v>
      </c>
      <c r="B338" s="5">
        <v>10.039999999999999</v>
      </c>
      <c r="C338" s="6">
        <v>38293.67</v>
      </c>
      <c r="D338" s="8">
        <v>43840</v>
      </c>
      <c r="E338">
        <v>2020</v>
      </c>
    </row>
    <row r="339" spans="1:5" x14ac:dyDescent="0.25">
      <c r="A339" s="11">
        <v>200232</v>
      </c>
      <c r="B339" s="5">
        <v>2.81</v>
      </c>
      <c r="C339" s="6">
        <v>10577.74</v>
      </c>
      <c r="D339" s="8">
        <v>43857</v>
      </c>
      <c r="E339">
        <v>2020</v>
      </c>
    </row>
    <row r="340" spans="1:5" x14ac:dyDescent="0.25">
      <c r="A340" s="11">
        <v>202969</v>
      </c>
      <c r="B340" s="5">
        <v>4.7</v>
      </c>
      <c r="C340" s="6">
        <v>22472</v>
      </c>
      <c r="D340" s="8">
        <v>44015</v>
      </c>
      <c r="E340">
        <v>2020</v>
      </c>
    </row>
    <row r="341" spans="1:5" x14ac:dyDescent="0.25">
      <c r="A341" s="11">
        <v>202267</v>
      </c>
      <c r="B341" s="5">
        <v>11.59</v>
      </c>
      <c r="C341" s="6">
        <v>66931</v>
      </c>
      <c r="D341" s="8">
        <v>44014</v>
      </c>
      <c r="E341">
        <v>2020</v>
      </c>
    </row>
    <row r="342" spans="1:5" x14ac:dyDescent="0.25">
      <c r="A342" s="11">
        <v>202420</v>
      </c>
      <c r="B342" s="5">
        <v>20.32</v>
      </c>
      <c r="C342" s="6">
        <v>80263</v>
      </c>
      <c r="D342" s="8">
        <v>43612</v>
      </c>
      <c r="E342">
        <v>2019</v>
      </c>
    </row>
    <row r="343" spans="1:5" x14ac:dyDescent="0.25">
      <c r="A343" s="11">
        <v>203466</v>
      </c>
      <c r="B343" s="5">
        <v>6.09</v>
      </c>
      <c r="C343" s="6">
        <v>38307.08</v>
      </c>
      <c r="D343" s="8">
        <v>43491</v>
      </c>
      <c r="E343">
        <v>2019</v>
      </c>
    </row>
    <row r="344" spans="1:5" x14ac:dyDescent="0.25">
      <c r="A344" s="11">
        <v>200358</v>
      </c>
      <c r="B344" s="5">
        <v>28.9</v>
      </c>
      <c r="C344" s="6">
        <v>109226</v>
      </c>
      <c r="D344" s="8">
        <v>43426</v>
      </c>
      <c r="E344">
        <v>2018</v>
      </c>
    </row>
    <row r="345" spans="1:5" x14ac:dyDescent="0.25">
      <c r="A345" s="11">
        <v>201432</v>
      </c>
      <c r="B345" s="5">
        <v>4.03</v>
      </c>
      <c r="C345" s="6">
        <v>16114</v>
      </c>
      <c r="D345" s="8">
        <v>43465</v>
      </c>
      <c r="E345">
        <v>2018</v>
      </c>
    </row>
    <row r="346" spans="1:5" x14ac:dyDescent="0.25">
      <c r="A346" s="11">
        <v>201967</v>
      </c>
      <c r="B346" s="5">
        <v>3.3</v>
      </c>
      <c r="C346" s="6">
        <v>19155</v>
      </c>
      <c r="D346" s="8">
        <v>43542</v>
      </c>
      <c r="E346">
        <v>2019</v>
      </c>
    </row>
    <row r="347" spans="1:5" x14ac:dyDescent="0.25">
      <c r="A347" s="11">
        <v>201652</v>
      </c>
      <c r="B347" s="5">
        <v>6.97</v>
      </c>
      <c r="C347" s="6">
        <v>29283.1</v>
      </c>
      <c r="D347" s="8">
        <v>44071</v>
      </c>
      <c r="E347">
        <v>2020</v>
      </c>
    </row>
    <row r="348" spans="1:5" x14ac:dyDescent="0.25">
      <c r="A348" s="11">
        <v>203617</v>
      </c>
      <c r="B348" s="5">
        <v>11.6</v>
      </c>
      <c r="C348" s="6">
        <v>49659</v>
      </c>
      <c r="D348" s="8">
        <v>43602</v>
      </c>
      <c r="E348">
        <v>2019</v>
      </c>
    </row>
    <row r="349" spans="1:5" x14ac:dyDescent="0.25">
      <c r="A349" s="11">
        <v>193541</v>
      </c>
      <c r="B349" s="5">
        <v>293.60000000000002</v>
      </c>
      <c r="C349" s="6">
        <v>2434744</v>
      </c>
      <c r="D349" s="8">
        <v>43424</v>
      </c>
      <c r="E349">
        <v>2018</v>
      </c>
    </row>
    <row r="350" spans="1:5" x14ac:dyDescent="0.25">
      <c r="A350" s="11">
        <v>206440</v>
      </c>
      <c r="B350" s="5">
        <v>16.91</v>
      </c>
      <c r="C350" s="6">
        <v>133441.41</v>
      </c>
      <c r="D350" s="8">
        <v>44134</v>
      </c>
      <c r="E350">
        <v>2020</v>
      </c>
    </row>
    <row r="351" spans="1:5" x14ac:dyDescent="0.25">
      <c r="A351" s="11">
        <v>193842</v>
      </c>
      <c r="B351" s="5">
        <v>1.93</v>
      </c>
      <c r="C351" s="6">
        <v>2847</v>
      </c>
      <c r="D351" s="8">
        <v>43396</v>
      </c>
      <c r="E351">
        <v>2018</v>
      </c>
    </row>
    <row r="352" spans="1:5" x14ac:dyDescent="0.25">
      <c r="A352" s="11">
        <v>202108</v>
      </c>
      <c r="B352" s="5">
        <v>0</v>
      </c>
      <c r="C352" s="6">
        <v>63555</v>
      </c>
      <c r="D352" s="8">
        <v>43465</v>
      </c>
      <c r="E352">
        <v>2018</v>
      </c>
    </row>
    <row r="353" spans="1:5" x14ac:dyDescent="0.25">
      <c r="A353" s="11">
        <v>196449</v>
      </c>
      <c r="B353" s="5">
        <v>5.18</v>
      </c>
      <c r="C353" s="6">
        <v>72633</v>
      </c>
      <c r="D353" s="8">
        <v>43538</v>
      </c>
      <c r="E353">
        <v>2019</v>
      </c>
    </row>
    <row r="354" spans="1:5" x14ac:dyDescent="0.25">
      <c r="A354" s="11">
        <v>204932</v>
      </c>
      <c r="B354" s="5">
        <v>0</v>
      </c>
      <c r="C354" s="6">
        <v>50516.11</v>
      </c>
      <c r="D354" s="8">
        <v>43980</v>
      </c>
      <c r="E354">
        <v>2020</v>
      </c>
    </row>
    <row r="355" spans="1:5" x14ac:dyDescent="0.25">
      <c r="A355" s="11">
        <v>196604</v>
      </c>
      <c r="B355" s="5">
        <v>0</v>
      </c>
      <c r="C355" s="6">
        <v>97310</v>
      </c>
      <c r="D355" s="8">
        <v>43368</v>
      </c>
      <c r="E355">
        <v>2018</v>
      </c>
    </row>
    <row r="356" spans="1:5" x14ac:dyDescent="0.25">
      <c r="A356" s="11">
        <v>202864</v>
      </c>
      <c r="B356" s="5">
        <v>1.6600000000000001</v>
      </c>
      <c r="C356" s="6">
        <v>8101.8</v>
      </c>
      <c r="D356" s="8">
        <v>43818</v>
      </c>
      <c r="E356">
        <v>2019</v>
      </c>
    </row>
    <row r="357" spans="1:5" x14ac:dyDescent="0.25">
      <c r="A357" s="11">
        <v>198696</v>
      </c>
      <c r="B357" s="5">
        <v>4.4000000000000004</v>
      </c>
      <c r="C357" s="6">
        <v>65872.399999999994</v>
      </c>
      <c r="D357" s="8">
        <v>43452</v>
      </c>
      <c r="E357">
        <v>2018</v>
      </c>
    </row>
    <row r="358" spans="1:5" x14ac:dyDescent="0.25">
      <c r="A358" s="11">
        <v>202867</v>
      </c>
      <c r="B358" s="5">
        <v>2.19</v>
      </c>
      <c r="C358" s="6">
        <v>52970.6</v>
      </c>
      <c r="D358" s="8">
        <v>43517</v>
      </c>
      <c r="E358">
        <v>2019</v>
      </c>
    </row>
    <row r="359" spans="1:5" x14ac:dyDescent="0.25">
      <c r="A359" s="11">
        <v>182313</v>
      </c>
      <c r="B359" s="5">
        <v>6.51</v>
      </c>
      <c r="C359" s="6">
        <v>24519.4</v>
      </c>
      <c r="D359" s="8">
        <v>43175</v>
      </c>
      <c r="E359">
        <v>2018</v>
      </c>
    </row>
    <row r="360" spans="1:5" x14ac:dyDescent="0.25">
      <c r="A360" s="11">
        <v>201954</v>
      </c>
      <c r="B360" s="5">
        <v>10.1</v>
      </c>
      <c r="C360" s="6">
        <v>243122</v>
      </c>
      <c r="D360" s="8">
        <v>43745</v>
      </c>
      <c r="E360">
        <v>2019</v>
      </c>
    </row>
    <row r="361" spans="1:5" x14ac:dyDescent="0.25">
      <c r="A361" s="11">
        <v>205992</v>
      </c>
      <c r="B361" s="5">
        <v>0</v>
      </c>
      <c r="C361" s="6">
        <v>158720.64000000001</v>
      </c>
      <c r="D361" s="8">
        <v>43642</v>
      </c>
      <c r="E361">
        <v>2019</v>
      </c>
    </row>
    <row r="362" spans="1:5" x14ac:dyDescent="0.25">
      <c r="A362" s="11">
        <v>201985</v>
      </c>
      <c r="B362" s="5">
        <v>4.8099999999999996</v>
      </c>
      <c r="C362" s="6">
        <v>61530</v>
      </c>
      <c r="D362" s="8">
        <v>43486</v>
      </c>
      <c r="E362">
        <v>2019</v>
      </c>
    </row>
    <row r="363" spans="1:5" x14ac:dyDescent="0.25">
      <c r="A363" s="11">
        <v>201424</v>
      </c>
      <c r="B363" s="5">
        <v>3.6</v>
      </c>
      <c r="C363" s="6">
        <v>13190</v>
      </c>
      <c r="D363" s="8">
        <v>44028</v>
      </c>
      <c r="E363">
        <v>2020</v>
      </c>
    </row>
    <row r="364" spans="1:5" x14ac:dyDescent="0.25">
      <c r="A364" s="11">
        <v>188643</v>
      </c>
      <c r="B364" s="5">
        <v>1</v>
      </c>
      <c r="C364" s="6">
        <v>10381.6</v>
      </c>
      <c r="D364" s="8">
        <v>43166</v>
      </c>
      <c r="E364">
        <v>2018</v>
      </c>
    </row>
    <row r="365" spans="1:5" x14ac:dyDescent="0.25">
      <c r="A365" s="11">
        <v>188592</v>
      </c>
      <c r="B365" s="5">
        <v>1.1000000000000001</v>
      </c>
      <c r="C365" s="6">
        <v>10868.6</v>
      </c>
      <c r="D365" s="8">
        <v>43146</v>
      </c>
      <c r="E365">
        <v>2018</v>
      </c>
    </row>
    <row r="366" spans="1:5" x14ac:dyDescent="0.25">
      <c r="A366" s="11">
        <v>198237</v>
      </c>
      <c r="B366" s="5">
        <v>0</v>
      </c>
      <c r="C366" s="6">
        <v>544704</v>
      </c>
      <c r="D366" s="8">
        <v>43594</v>
      </c>
      <c r="E366">
        <v>2019</v>
      </c>
    </row>
    <row r="367" spans="1:5" x14ac:dyDescent="0.25">
      <c r="A367" s="11">
        <v>205278</v>
      </c>
      <c r="B367" s="5">
        <v>5.97</v>
      </c>
      <c r="C367" s="6">
        <v>27426.18</v>
      </c>
      <c r="D367" s="8">
        <v>43644</v>
      </c>
      <c r="E367">
        <v>2019</v>
      </c>
    </row>
    <row r="368" spans="1:5" x14ac:dyDescent="0.25">
      <c r="A368" s="11">
        <v>190682</v>
      </c>
      <c r="B368" s="5">
        <v>1.1599999999999999</v>
      </c>
      <c r="C368" s="6">
        <v>5347.42</v>
      </c>
      <c r="D368" s="8">
        <v>43280</v>
      </c>
      <c r="E368">
        <v>2018</v>
      </c>
    </row>
    <row r="369" spans="1:5" x14ac:dyDescent="0.25">
      <c r="A369" s="11">
        <v>204994</v>
      </c>
      <c r="B369" s="5">
        <v>5.52</v>
      </c>
      <c r="C369" s="6">
        <v>40430</v>
      </c>
      <c r="D369" s="8">
        <v>43602</v>
      </c>
      <c r="E369">
        <v>2019</v>
      </c>
    </row>
    <row r="370" spans="1:5" x14ac:dyDescent="0.25">
      <c r="A370" s="11">
        <v>203605</v>
      </c>
      <c r="B370" s="5">
        <v>0</v>
      </c>
      <c r="C370" s="6">
        <v>48815.68</v>
      </c>
      <c r="D370" s="8">
        <v>43280</v>
      </c>
      <c r="E370">
        <v>2018</v>
      </c>
    </row>
    <row r="371" spans="1:5" x14ac:dyDescent="0.25">
      <c r="A371" s="11">
        <v>202490</v>
      </c>
      <c r="B371" s="5">
        <v>4.37</v>
      </c>
      <c r="C371" s="6">
        <v>20687.3</v>
      </c>
      <c r="D371" s="8">
        <v>43538</v>
      </c>
      <c r="E371">
        <v>2019</v>
      </c>
    </row>
    <row r="372" spans="1:5" x14ac:dyDescent="0.25">
      <c r="A372" s="11">
        <v>193282</v>
      </c>
      <c r="B372" s="5">
        <v>33.79</v>
      </c>
      <c r="C372" s="6">
        <v>143239.07999999999</v>
      </c>
      <c r="D372" s="8">
        <v>43410</v>
      </c>
      <c r="E372">
        <v>2018</v>
      </c>
    </row>
    <row r="373" spans="1:5" x14ac:dyDescent="0.25">
      <c r="A373" s="11">
        <v>168249</v>
      </c>
      <c r="B373" s="5">
        <v>0</v>
      </c>
      <c r="C373" s="6">
        <v>49681</v>
      </c>
      <c r="D373" s="8">
        <v>42837</v>
      </c>
      <c r="E373">
        <v>2017</v>
      </c>
    </row>
    <row r="374" spans="1:5" x14ac:dyDescent="0.25">
      <c r="A374" s="11">
        <v>168250</v>
      </c>
      <c r="B374" s="5">
        <v>0</v>
      </c>
      <c r="C374" s="6">
        <v>64859</v>
      </c>
      <c r="D374" s="8">
        <v>42699</v>
      </c>
      <c r="E374">
        <v>2016</v>
      </c>
    </row>
    <row r="375" spans="1:5" x14ac:dyDescent="0.25">
      <c r="A375" s="11">
        <v>174385</v>
      </c>
      <c r="B375" s="5">
        <v>17.899999999999999</v>
      </c>
      <c r="C375" s="6">
        <v>67264</v>
      </c>
      <c r="D375" s="8">
        <v>42886</v>
      </c>
      <c r="E375">
        <v>2017</v>
      </c>
    </row>
    <row r="376" spans="1:5" x14ac:dyDescent="0.25">
      <c r="A376" s="11">
        <v>174386</v>
      </c>
      <c r="B376" s="5">
        <v>1.56</v>
      </c>
      <c r="C376" s="6">
        <v>7166.64</v>
      </c>
      <c r="D376" s="8">
        <v>42825</v>
      </c>
      <c r="E376">
        <v>2017</v>
      </c>
    </row>
    <row r="377" spans="1:5" x14ac:dyDescent="0.25">
      <c r="A377" s="11">
        <v>174384</v>
      </c>
      <c r="B377" s="5">
        <v>0</v>
      </c>
      <c r="C377" s="6">
        <v>6720</v>
      </c>
      <c r="D377" s="8">
        <v>42886</v>
      </c>
      <c r="E377">
        <v>2017</v>
      </c>
    </row>
    <row r="378" spans="1:5" x14ac:dyDescent="0.25">
      <c r="A378" s="11">
        <v>195124</v>
      </c>
      <c r="B378" s="5">
        <v>0</v>
      </c>
      <c r="C378" s="6">
        <v>82309</v>
      </c>
      <c r="D378" s="8">
        <v>43430</v>
      </c>
      <c r="E378">
        <v>2018</v>
      </c>
    </row>
    <row r="379" spans="1:5" x14ac:dyDescent="0.25">
      <c r="A379" s="11">
        <v>191336</v>
      </c>
      <c r="B379" s="5">
        <v>0</v>
      </c>
      <c r="C379" s="6">
        <v>16934.400000000001</v>
      </c>
      <c r="D379" s="8">
        <v>44134</v>
      </c>
      <c r="E379">
        <v>2020</v>
      </c>
    </row>
    <row r="380" spans="1:5" x14ac:dyDescent="0.25">
      <c r="A380" s="11">
        <v>185991</v>
      </c>
      <c r="B380" s="5">
        <v>0</v>
      </c>
      <c r="C380" s="6">
        <v>106784</v>
      </c>
      <c r="D380" s="8">
        <v>43482</v>
      </c>
      <c r="E380">
        <v>2019</v>
      </c>
    </row>
    <row r="381" spans="1:5" x14ac:dyDescent="0.25">
      <c r="A381" s="11">
        <v>191038</v>
      </c>
      <c r="B381" s="5">
        <v>0</v>
      </c>
      <c r="C381" s="6">
        <v>9240</v>
      </c>
      <c r="D381" s="8">
        <v>43182</v>
      </c>
      <c r="E381">
        <v>2018</v>
      </c>
    </row>
    <row r="382" spans="1:5" x14ac:dyDescent="0.25">
      <c r="A382" s="11">
        <v>198851</v>
      </c>
      <c r="B382" s="5">
        <v>2.2599999999999998</v>
      </c>
      <c r="C382" s="6">
        <v>10281.69</v>
      </c>
      <c r="D382" s="8">
        <v>43349</v>
      </c>
      <c r="E382">
        <v>2018</v>
      </c>
    </row>
    <row r="383" spans="1:5" x14ac:dyDescent="0.25">
      <c r="A383" s="11">
        <v>204268</v>
      </c>
      <c r="B383" s="5">
        <v>83.08</v>
      </c>
      <c r="C383" s="6">
        <v>453113</v>
      </c>
      <c r="D383" s="8">
        <v>44166</v>
      </c>
      <c r="E383">
        <v>2020</v>
      </c>
    </row>
    <row r="384" spans="1:5" x14ac:dyDescent="0.25">
      <c r="A384" s="11">
        <v>178334</v>
      </c>
      <c r="B384" s="5">
        <v>142.80000000000001</v>
      </c>
      <c r="C384" s="6">
        <v>844896</v>
      </c>
      <c r="D384" s="8">
        <v>43709</v>
      </c>
      <c r="E384">
        <v>2019</v>
      </c>
    </row>
    <row r="385" spans="1:5" x14ac:dyDescent="0.25">
      <c r="A385" s="11">
        <v>198555</v>
      </c>
      <c r="B385" s="5">
        <v>3.5</v>
      </c>
      <c r="C385" s="6">
        <v>15922</v>
      </c>
      <c r="D385" s="8">
        <v>43728</v>
      </c>
      <c r="E385">
        <v>2019</v>
      </c>
    </row>
    <row r="386" spans="1:5" x14ac:dyDescent="0.25">
      <c r="A386" s="11">
        <v>174413</v>
      </c>
      <c r="B386" s="5">
        <v>2.6</v>
      </c>
      <c r="C386" s="6">
        <v>8463</v>
      </c>
      <c r="D386" s="8">
        <v>42952</v>
      </c>
      <c r="E386">
        <v>2017</v>
      </c>
    </row>
    <row r="387" spans="1:5" x14ac:dyDescent="0.25">
      <c r="A387" s="11">
        <v>187122</v>
      </c>
      <c r="B387" s="5">
        <v>15</v>
      </c>
      <c r="C387" s="6">
        <v>132003</v>
      </c>
      <c r="D387" s="8">
        <v>43518</v>
      </c>
      <c r="E387">
        <v>2019</v>
      </c>
    </row>
    <row r="388" spans="1:5" x14ac:dyDescent="0.25">
      <c r="A388" s="11">
        <v>150236</v>
      </c>
      <c r="B388" s="5">
        <v>0</v>
      </c>
      <c r="C388" s="6">
        <v>47797</v>
      </c>
      <c r="D388" s="8">
        <v>42886</v>
      </c>
      <c r="E388">
        <v>2017</v>
      </c>
    </row>
    <row r="389" spans="1:5" x14ac:dyDescent="0.25">
      <c r="A389" s="11">
        <v>197028</v>
      </c>
      <c r="B389" s="5">
        <v>1.04</v>
      </c>
      <c r="C389" s="6">
        <v>4777.76</v>
      </c>
      <c r="D389" s="8">
        <v>43490</v>
      </c>
      <c r="E389">
        <v>2019</v>
      </c>
    </row>
    <row r="390" spans="1:5" x14ac:dyDescent="0.25">
      <c r="A390" s="11">
        <v>197032</v>
      </c>
      <c r="B390" s="5">
        <v>3</v>
      </c>
      <c r="C390" s="6">
        <v>12388</v>
      </c>
      <c r="D390" s="8">
        <v>43518</v>
      </c>
      <c r="E390">
        <v>2019</v>
      </c>
    </row>
    <row r="391" spans="1:5" x14ac:dyDescent="0.25">
      <c r="A391" s="11">
        <v>197312</v>
      </c>
      <c r="B391" s="5">
        <v>0.94</v>
      </c>
      <c r="C391" s="6">
        <v>3684.16</v>
      </c>
      <c r="D391" s="8">
        <v>43327</v>
      </c>
      <c r="E391">
        <v>2018</v>
      </c>
    </row>
    <row r="392" spans="1:5" x14ac:dyDescent="0.25">
      <c r="A392" s="11">
        <v>205255</v>
      </c>
      <c r="B392" s="5">
        <v>1.87</v>
      </c>
      <c r="C392" s="6">
        <v>7655.1</v>
      </c>
      <c r="D392" s="8">
        <v>43539</v>
      </c>
      <c r="E392">
        <v>2019</v>
      </c>
    </row>
    <row r="393" spans="1:5" x14ac:dyDescent="0.25">
      <c r="A393" s="11">
        <v>202118</v>
      </c>
      <c r="B393" s="5">
        <v>0.52</v>
      </c>
      <c r="C393" s="6">
        <v>2364.9899999999998</v>
      </c>
      <c r="D393" s="8">
        <v>43430</v>
      </c>
      <c r="E393">
        <v>2018</v>
      </c>
    </row>
    <row r="394" spans="1:5" x14ac:dyDescent="0.25">
      <c r="A394" s="11">
        <v>194483</v>
      </c>
      <c r="B394" s="5">
        <v>4.4000000000000004</v>
      </c>
      <c r="C394" s="6">
        <v>28112</v>
      </c>
      <c r="D394" s="8">
        <v>43525</v>
      </c>
      <c r="E394">
        <v>2019</v>
      </c>
    </row>
    <row r="395" spans="1:5" x14ac:dyDescent="0.25">
      <c r="A395" s="11">
        <v>191792</v>
      </c>
      <c r="B395" s="5">
        <v>0</v>
      </c>
      <c r="C395" s="6">
        <v>93866</v>
      </c>
      <c r="D395" s="8">
        <v>43646</v>
      </c>
      <c r="E395">
        <v>2019</v>
      </c>
    </row>
    <row r="396" spans="1:5" x14ac:dyDescent="0.25">
      <c r="A396" s="11">
        <v>191791</v>
      </c>
      <c r="B396" s="5">
        <v>0</v>
      </c>
      <c r="C396" s="6">
        <v>76585</v>
      </c>
      <c r="D396" s="8">
        <v>43677</v>
      </c>
      <c r="E396">
        <v>2019</v>
      </c>
    </row>
    <row r="397" spans="1:5" x14ac:dyDescent="0.25">
      <c r="A397" s="11">
        <v>184974</v>
      </c>
      <c r="B397" s="5">
        <v>4.25</v>
      </c>
      <c r="C397" s="6">
        <v>15990.92</v>
      </c>
      <c r="D397" s="8">
        <v>43166</v>
      </c>
      <c r="E397">
        <v>2018</v>
      </c>
    </row>
    <row r="398" spans="1:5" x14ac:dyDescent="0.25">
      <c r="A398" s="11">
        <v>180262</v>
      </c>
      <c r="B398" s="5">
        <v>0.57999999999999996</v>
      </c>
      <c r="C398" s="6">
        <v>2673.71</v>
      </c>
      <c r="D398" s="8">
        <v>42978</v>
      </c>
      <c r="E398">
        <v>2017</v>
      </c>
    </row>
    <row r="399" spans="1:5" x14ac:dyDescent="0.25">
      <c r="A399" s="11">
        <v>185047</v>
      </c>
      <c r="B399" s="5">
        <v>1.1000000000000001</v>
      </c>
      <c r="C399" s="6">
        <v>781</v>
      </c>
      <c r="D399" s="8">
        <v>43072</v>
      </c>
      <c r="E399">
        <v>2017</v>
      </c>
    </row>
    <row r="400" spans="1:5" x14ac:dyDescent="0.25">
      <c r="A400" s="11">
        <v>187561</v>
      </c>
      <c r="B400" s="5">
        <v>0.36</v>
      </c>
      <c r="C400" s="6">
        <v>1648.79</v>
      </c>
      <c r="D400" s="8">
        <v>43110</v>
      </c>
      <c r="E400">
        <v>2018</v>
      </c>
    </row>
    <row r="401" spans="1:5" x14ac:dyDescent="0.25">
      <c r="A401" s="11">
        <v>182162</v>
      </c>
      <c r="B401" s="5">
        <v>7.3</v>
      </c>
      <c r="C401" s="6">
        <v>22000</v>
      </c>
      <c r="D401" s="8">
        <v>43251</v>
      </c>
      <c r="E401">
        <v>2018</v>
      </c>
    </row>
    <row r="402" spans="1:5" x14ac:dyDescent="0.25">
      <c r="A402" s="11">
        <v>200972</v>
      </c>
      <c r="B402" s="5">
        <v>0.82</v>
      </c>
      <c r="C402" s="6">
        <v>7986.86</v>
      </c>
      <c r="D402" s="8">
        <v>43534</v>
      </c>
      <c r="E402">
        <v>2019</v>
      </c>
    </row>
    <row r="403" spans="1:5" x14ac:dyDescent="0.25">
      <c r="A403" s="11">
        <v>180697</v>
      </c>
      <c r="B403" s="5">
        <v>3.17</v>
      </c>
      <c r="C403" s="6">
        <v>19381.47</v>
      </c>
      <c r="D403" s="8">
        <v>44154</v>
      </c>
      <c r="E403">
        <v>2020</v>
      </c>
    </row>
    <row r="404" spans="1:5" x14ac:dyDescent="0.25">
      <c r="A404" s="11">
        <v>182473</v>
      </c>
      <c r="B404" s="5">
        <v>1</v>
      </c>
      <c r="C404" s="6">
        <v>9232</v>
      </c>
      <c r="D404" s="8">
        <v>43602</v>
      </c>
      <c r="E404">
        <v>2019</v>
      </c>
    </row>
    <row r="405" spans="1:5" x14ac:dyDescent="0.25">
      <c r="A405" s="11">
        <v>194672</v>
      </c>
      <c r="B405" s="5">
        <v>1</v>
      </c>
      <c r="C405" s="6">
        <v>4594</v>
      </c>
      <c r="D405" s="8">
        <v>43371</v>
      </c>
      <c r="E405">
        <v>2018</v>
      </c>
    </row>
    <row r="406" spans="1:5" x14ac:dyDescent="0.25">
      <c r="A406" s="11">
        <v>189090</v>
      </c>
      <c r="B406" s="5">
        <v>2.4</v>
      </c>
      <c r="C406" s="6">
        <v>21027</v>
      </c>
      <c r="D406" s="8">
        <v>43283</v>
      </c>
      <c r="E406">
        <v>2018</v>
      </c>
    </row>
    <row r="407" spans="1:5" x14ac:dyDescent="0.25">
      <c r="A407" s="11">
        <v>196006</v>
      </c>
      <c r="B407" s="5">
        <v>14.65</v>
      </c>
      <c r="C407" s="6">
        <v>110075</v>
      </c>
      <c r="D407" s="8">
        <v>43434</v>
      </c>
      <c r="E407">
        <v>2018</v>
      </c>
    </row>
    <row r="408" spans="1:5" x14ac:dyDescent="0.25">
      <c r="A408" s="11">
        <v>198776</v>
      </c>
      <c r="B408" s="5">
        <v>5.52</v>
      </c>
      <c r="C408" s="6">
        <v>27349.09</v>
      </c>
      <c r="D408" s="8">
        <v>43909</v>
      </c>
      <c r="E408">
        <v>2020</v>
      </c>
    </row>
    <row r="409" spans="1:5" x14ac:dyDescent="0.25">
      <c r="A409" s="11">
        <v>200299</v>
      </c>
      <c r="B409" s="5">
        <v>5.9</v>
      </c>
      <c r="C409" s="6">
        <v>27293</v>
      </c>
      <c r="D409" s="8">
        <v>43833</v>
      </c>
      <c r="E409">
        <v>2020</v>
      </c>
    </row>
    <row r="410" spans="1:5" x14ac:dyDescent="0.25">
      <c r="A410" s="11">
        <v>200132</v>
      </c>
      <c r="B410" s="5">
        <v>2.83</v>
      </c>
      <c r="C410" s="6">
        <v>53528</v>
      </c>
      <c r="D410" s="8">
        <v>43552</v>
      </c>
      <c r="E410">
        <v>2019</v>
      </c>
    </row>
    <row r="411" spans="1:5" x14ac:dyDescent="0.25">
      <c r="A411" s="11">
        <v>204153</v>
      </c>
      <c r="B411" s="5">
        <v>0</v>
      </c>
      <c r="C411" s="6">
        <v>83023</v>
      </c>
      <c r="D411" s="8">
        <v>43881</v>
      </c>
      <c r="E411">
        <v>2020</v>
      </c>
    </row>
    <row r="412" spans="1:5" x14ac:dyDescent="0.25">
      <c r="A412" s="11">
        <v>182989</v>
      </c>
      <c r="B412" s="5">
        <v>0</v>
      </c>
      <c r="C412" s="6">
        <v>31368</v>
      </c>
      <c r="D412" s="8">
        <v>43060</v>
      </c>
      <c r="E412">
        <v>2017</v>
      </c>
    </row>
    <row r="413" spans="1:5" x14ac:dyDescent="0.25">
      <c r="A413" s="11">
        <v>176595</v>
      </c>
      <c r="B413" s="5">
        <v>0</v>
      </c>
      <c r="C413" s="6">
        <v>97082</v>
      </c>
      <c r="D413" s="8">
        <v>42923</v>
      </c>
      <c r="E413">
        <v>2017</v>
      </c>
    </row>
    <row r="414" spans="1:5" x14ac:dyDescent="0.25">
      <c r="A414" s="11">
        <v>199054</v>
      </c>
      <c r="B414" s="5">
        <v>120.07</v>
      </c>
      <c r="C414" s="6">
        <v>649621.93999999994</v>
      </c>
      <c r="D414" s="8">
        <v>43678</v>
      </c>
      <c r="E414">
        <v>2019</v>
      </c>
    </row>
    <row r="415" spans="1:5" x14ac:dyDescent="0.25">
      <c r="A415" s="11">
        <v>205113</v>
      </c>
      <c r="B415" s="5">
        <v>3.64</v>
      </c>
      <c r="C415" s="6">
        <v>39480.9</v>
      </c>
      <c r="D415" s="8">
        <v>44146</v>
      </c>
      <c r="E415">
        <v>2020</v>
      </c>
    </row>
    <row r="416" spans="1:5" x14ac:dyDescent="0.25">
      <c r="A416" s="11">
        <v>199773</v>
      </c>
      <c r="B416" s="5">
        <v>8.1999999999999993</v>
      </c>
      <c r="C416" s="6">
        <v>72094</v>
      </c>
      <c r="D416" s="8">
        <v>43812</v>
      </c>
      <c r="E416">
        <v>2019</v>
      </c>
    </row>
    <row r="417" spans="1:5" x14ac:dyDescent="0.25">
      <c r="A417" s="11">
        <v>201897</v>
      </c>
      <c r="B417" s="5">
        <v>0</v>
      </c>
      <c r="C417" s="6">
        <v>31235</v>
      </c>
      <c r="D417" s="8">
        <v>43427</v>
      </c>
      <c r="E417">
        <v>2018</v>
      </c>
    </row>
    <row r="418" spans="1:5" x14ac:dyDescent="0.25">
      <c r="A418" s="11">
        <v>205147</v>
      </c>
      <c r="B418" s="5">
        <v>5.24</v>
      </c>
      <c r="C418" s="6">
        <v>47915.89</v>
      </c>
      <c r="D418" s="8">
        <v>43609</v>
      </c>
      <c r="E418">
        <v>2019</v>
      </c>
    </row>
    <row r="419" spans="1:5" x14ac:dyDescent="0.25">
      <c r="A419" s="11">
        <v>202747</v>
      </c>
      <c r="B419" s="5">
        <v>9.68</v>
      </c>
      <c r="C419" s="6">
        <v>35759.22</v>
      </c>
      <c r="D419" s="8">
        <v>43474</v>
      </c>
      <c r="E419">
        <v>2019</v>
      </c>
    </row>
    <row r="420" spans="1:5" x14ac:dyDescent="0.25">
      <c r="A420" s="11">
        <v>191971</v>
      </c>
      <c r="B420" s="5">
        <v>9.7899999999999991</v>
      </c>
      <c r="C420" s="6">
        <v>85690</v>
      </c>
      <c r="D420" s="8">
        <v>43371</v>
      </c>
      <c r="E420">
        <v>2018</v>
      </c>
    </row>
    <row r="421" spans="1:5" x14ac:dyDescent="0.25">
      <c r="A421" s="11">
        <v>192304</v>
      </c>
      <c r="B421" s="5">
        <v>13.53</v>
      </c>
      <c r="C421" s="6">
        <v>105022.42</v>
      </c>
      <c r="D421" s="8">
        <v>43987</v>
      </c>
      <c r="E421">
        <v>2020</v>
      </c>
    </row>
    <row r="422" spans="1:5" x14ac:dyDescent="0.25">
      <c r="A422" s="11">
        <v>202119</v>
      </c>
      <c r="B422" s="5">
        <v>4.51</v>
      </c>
      <c r="C422" s="6">
        <v>20649.650000000001</v>
      </c>
      <c r="D422" s="8">
        <v>43441</v>
      </c>
      <c r="E422">
        <v>2018</v>
      </c>
    </row>
    <row r="423" spans="1:5" x14ac:dyDescent="0.25">
      <c r="A423" s="11">
        <v>201737</v>
      </c>
      <c r="B423" s="5">
        <v>8.6300000000000008</v>
      </c>
      <c r="C423" s="6">
        <v>42559</v>
      </c>
      <c r="D423" s="8">
        <v>43509</v>
      </c>
      <c r="E423">
        <v>2019</v>
      </c>
    </row>
    <row r="424" spans="1:5" x14ac:dyDescent="0.25">
      <c r="A424" s="11">
        <v>199423</v>
      </c>
      <c r="B424" s="5">
        <v>25.75</v>
      </c>
      <c r="C424" s="6">
        <v>118295.5</v>
      </c>
      <c r="D424" s="8">
        <v>44057</v>
      </c>
      <c r="E424">
        <v>2020</v>
      </c>
    </row>
    <row r="425" spans="1:5" x14ac:dyDescent="0.25">
      <c r="A425" s="11">
        <v>204821</v>
      </c>
      <c r="B425" s="5">
        <v>2.2000000000000002</v>
      </c>
      <c r="C425" s="6">
        <v>5647.17</v>
      </c>
      <c r="D425" s="8">
        <v>43855</v>
      </c>
      <c r="E425">
        <v>2020</v>
      </c>
    </row>
    <row r="426" spans="1:5" x14ac:dyDescent="0.25">
      <c r="A426" s="11">
        <v>206401</v>
      </c>
      <c r="B426" s="5">
        <v>0</v>
      </c>
      <c r="C426" s="6">
        <v>10736.18</v>
      </c>
      <c r="D426" s="8">
        <v>43830</v>
      </c>
      <c r="E426">
        <v>2019</v>
      </c>
    </row>
    <row r="427" spans="1:5" x14ac:dyDescent="0.25">
      <c r="A427" s="11">
        <v>202716</v>
      </c>
      <c r="B427" s="5">
        <v>0</v>
      </c>
      <c r="C427" s="6">
        <v>58064</v>
      </c>
      <c r="D427" s="8">
        <v>43553</v>
      </c>
      <c r="E427">
        <v>2019</v>
      </c>
    </row>
    <row r="428" spans="1:5" x14ac:dyDescent="0.25">
      <c r="A428" s="11">
        <v>202714</v>
      </c>
      <c r="B428" s="5">
        <v>0</v>
      </c>
      <c r="C428" s="6">
        <v>99447.679999999993</v>
      </c>
      <c r="D428" s="8">
        <v>43556</v>
      </c>
      <c r="E428">
        <v>2019</v>
      </c>
    </row>
    <row r="429" spans="1:5" x14ac:dyDescent="0.25">
      <c r="A429" s="11">
        <v>202715</v>
      </c>
      <c r="B429" s="5">
        <v>0</v>
      </c>
      <c r="C429" s="6">
        <v>48179</v>
      </c>
      <c r="D429" s="8">
        <v>43556</v>
      </c>
      <c r="E429">
        <v>2019</v>
      </c>
    </row>
    <row r="430" spans="1:5" x14ac:dyDescent="0.25">
      <c r="A430" s="11">
        <v>197762</v>
      </c>
      <c r="B430" s="5">
        <v>3.9</v>
      </c>
      <c r="C430" s="6">
        <v>33639</v>
      </c>
      <c r="D430" s="8">
        <v>43503</v>
      </c>
      <c r="E430">
        <v>2019</v>
      </c>
    </row>
    <row r="431" spans="1:5" x14ac:dyDescent="0.25">
      <c r="A431" s="11">
        <v>197765</v>
      </c>
      <c r="B431" s="5">
        <v>3.8</v>
      </c>
      <c r="C431" s="6">
        <v>33376</v>
      </c>
      <c r="D431" s="8">
        <v>43503</v>
      </c>
      <c r="E431">
        <v>2019</v>
      </c>
    </row>
    <row r="432" spans="1:5" x14ac:dyDescent="0.25">
      <c r="A432" s="11">
        <v>197771</v>
      </c>
      <c r="B432" s="5">
        <v>2.2999999999999998</v>
      </c>
      <c r="C432" s="6">
        <v>20481</v>
      </c>
      <c r="D432" s="8">
        <v>43503</v>
      </c>
      <c r="E432">
        <v>2019</v>
      </c>
    </row>
    <row r="433" spans="1:5" x14ac:dyDescent="0.25">
      <c r="A433" s="11">
        <v>198386</v>
      </c>
      <c r="B433" s="5">
        <v>2.2999999999999998</v>
      </c>
      <c r="C433" s="6">
        <v>20481</v>
      </c>
      <c r="D433" s="8">
        <v>43503</v>
      </c>
      <c r="E433">
        <v>2019</v>
      </c>
    </row>
    <row r="434" spans="1:5" x14ac:dyDescent="0.25">
      <c r="A434" s="11">
        <v>189346</v>
      </c>
      <c r="B434" s="5">
        <v>43.29</v>
      </c>
      <c r="C434" s="6">
        <v>129219.7</v>
      </c>
      <c r="D434" s="8">
        <v>43292</v>
      </c>
      <c r="E434">
        <v>2018</v>
      </c>
    </row>
    <row r="435" spans="1:5" x14ac:dyDescent="0.25">
      <c r="A435" s="11">
        <v>201202</v>
      </c>
      <c r="B435" s="5">
        <v>76.64</v>
      </c>
      <c r="C435" s="6">
        <v>671367</v>
      </c>
      <c r="D435" s="8">
        <v>43643</v>
      </c>
      <c r="E435">
        <v>2019</v>
      </c>
    </row>
    <row r="436" spans="1:5" x14ac:dyDescent="0.25">
      <c r="A436" s="11">
        <v>177542</v>
      </c>
      <c r="B436" s="5">
        <v>10.09</v>
      </c>
      <c r="C436" s="6">
        <v>55258</v>
      </c>
      <c r="D436" s="8">
        <v>43166</v>
      </c>
      <c r="E436">
        <v>2018</v>
      </c>
    </row>
    <row r="437" spans="1:5" x14ac:dyDescent="0.25">
      <c r="A437" s="11">
        <v>168010</v>
      </c>
      <c r="B437" s="5">
        <v>16.510000000000002</v>
      </c>
      <c r="C437" s="6">
        <v>144603.18</v>
      </c>
      <c r="D437" s="8">
        <v>43862</v>
      </c>
      <c r="E437">
        <v>2020</v>
      </c>
    </row>
    <row r="438" spans="1:5" x14ac:dyDescent="0.25">
      <c r="A438" s="11">
        <v>182152</v>
      </c>
      <c r="B438" s="5">
        <v>17.2</v>
      </c>
      <c r="C438" s="6">
        <v>431707.2</v>
      </c>
      <c r="D438" s="8">
        <v>43385</v>
      </c>
      <c r="E438">
        <v>2018</v>
      </c>
    </row>
    <row r="439" spans="1:5" x14ac:dyDescent="0.25">
      <c r="A439" s="11">
        <v>205171</v>
      </c>
      <c r="B439" s="5">
        <v>12.2</v>
      </c>
      <c r="C439" s="6">
        <v>86817</v>
      </c>
      <c r="D439" s="8">
        <v>43592</v>
      </c>
      <c r="E439">
        <v>2019</v>
      </c>
    </row>
    <row r="440" spans="1:5" x14ac:dyDescent="0.25">
      <c r="A440" s="11">
        <v>203743</v>
      </c>
      <c r="B440" s="5">
        <v>12.6</v>
      </c>
      <c r="C440" s="6">
        <v>89195</v>
      </c>
      <c r="D440" s="8">
        <v>43640</v>
      </c>
      <c r="E440">
        <v>2019</v>
      </c>
    </row>
    <row r="441" spans="1:5" x14ac:dyDescent="0.25">
      <c r="A441" s="11">
        <v>165685</v>
      </c>
      <c r="B441" s="5">
        <v>5.68</v>
      </c>
      <c r="C441" s="6">
        <v>23008.720000000001</v>
      </c>
      <c r="D441" s="8">
        <v>42704</v>
      </c>
      <c r="E441">
        <v>2016</v>
      </c>
    </row>
    <row r="442" spans="1:5" x14ac:dyDescent="0.25">
      <c r="A442" s="11">
        <v>199681</v>
      </c>
      <c r="B442" s="5">
        <v>24.58</v>
      </c>
      <c r="C442" s="6">
        <v>122570.98</v>
      </c>
      <c r="D442" s="8">
        <v>44102</v>
      </c>
      <c r="E442">
        <v>2020</v>
      </c>
    </row>
    <row r="443" spans="1:5" x14ac:dyDescent="0.25">
      <c r="A443" s="11">
        <v>205203</v>
      </c>
      <c r="B443" s="5">
        <v>44.62</v>
      </c>
      <c r="C443" s="6">
        <v>107445</v>
      </c>
      <c r="D443" s="8">
        <v>43759</v>
      </c>
      <c r="E443">
        <v>2019</v>
      </c>
    </row>
    <row r="444" spans="1:5" x14ac:dyDescent="0.25">
      <c r="A444" s="11">
        <v>185971</v>
      </c>
      <c r="B444" s="5">
        <v>3.8</v>
      </c>
      <c r="C444" s="6">
        <v>33157</v>
      </c>
      <c r="D444" s="8">
        <v>43276</v>
      </c>
      <c r="E444">
        <v>2018</v>
      </c>
    </row>
    <row r="445" spans="1:5" x14ac:dyDescent="0.25">
      <c r="A445" s="11">
        <v>198538</v>
      </c>
      <c r="B445" s="5">
        <v>3.58</v>
      </c>
      <c r="C445" s="6">
        <v>19122.91</v>
      </c>
      <c r="D445" s="8">
        <v>43363</v>
      </c>
      <c r="E445">
        <v>2018</v>
      </c>
    </row>
    <row r="446" spans="1:5" x14ac:dyDescent="0.25">
      <c r="A446" s="11">
        <v>172975</v>
      </c>
      <c r="B446" s="5">
        <v>0</v>
      </c>
      <c r="C446" s="6">
        <v>108607</v>
      </c>
      <c r="D446" s="8">
        <v>43965</v>
      </c>
      <c r="E446">
        <v>2020</v>
      </c>
    </row>
    <row r="447" spans="1:5" x14ac:dyDescent="0.25">
      <c r="A447" s="11">
        <v>203397</v>
      </c>
      <c r="B447" s="5">
        <v>14.73</v>
      </c>
      <c r="C447" s="6">
        <v>124805.8</v>
      </c>
      <c r="D447" s="8">
        <v>43769</v>
      </c>
      <c r="E447">
        <v>2019</v>
      </c>
    </row>
    <row r="448" spans="1:5" x14ac:dyDescent="0.25">
      <c r="A448" s="11">
        <v>199711</v>
      </c>
      <c r="B448" s="5">
        <v>97.03</v>
      </c>
      <c r="C448" s="6">
        <v>373408.41</v>
      </c>
      <c r="D448" s="8">
        <v>43731</v>
      </c>
      <c r="E448">
        <v>2019</v>
      </c>
    </row>
    <row r="449" spans="1:5" x14ac:dyDescent="0.25">
      <c r="A449" s="11">
        <v>177873</v>
      </c>
      <c r="B449" s="5">
        <v>2.4500000000000002</v>
      </c>
      <c r="C449" s="6">
        <v>15573.98</v>
      </c>
      <c r="D449" s="8">
        <v>44207</v>
      </c>
      <c r="E449">
        <v>2021</v>
      </c>
    </row>
    <row r="450" spans="1:5" x14ac:dyDescent="0.25">
      <c r="A450" s="11">
        <v>199935</v>
      </c>
      <c r="B450" s="5">
        <v>1.05</v>
      </c>
      <c r="C450" s="6">
        <v>9233</v>
      </c>
      <c r="D450" s="8">
        <v>43580</v>
      </c>
      <c r="E450">
        <v>2019</v>
      </c>
    </row>
    <row r="451" spans="1:5" x14ac:dyDescent="0.25">
      <c r="A451" s="11">
        <v>169511</v>
      </c>
      <c r="B451" s="5">
        <v>8.32</v>
      </c>
      <c r="C451" s="6">
        <v>26186.400000000001</v>
      </c>
      <c r="D451" s="8">
        <v>42886</v>
      </c>
      <c r="E451">
        <v>2017</v>
      </c>
    </row>
    <row r="452" spans="1:5" x14ac:dyDescent="0.25">
      <c r="A452" s="11">
        <v>187570</v>
      </c>
      <c r="B452" s="5">
        <v>3.53</v>
      </c>
      <c r="C452" s="6">
        <v>25880</v>
      </c>
      <c r="D452" s="8">
        <v>43146</v>
      </c>
      <c r="E452">
        <v>2018</v>
      </c>
    </row>
    <row r="453" spans="1:5" x14ac:dyDescent="0.25">
      <c r="A453" s="11">
        <v>205272</v>
      </c>
      <c r="B453" s="5">
        <v>7.41</v>
      </c>
      <c r="C453" s="6">
        <v>36909.22</v>
      </c>
      <c r="D453" s="8">
        <v>43610</v>
      </c>
      <c r="E453">
        <v>2019</v>
      </c>
    </row>
    <row r="454" spans="1:5" x14ac:dyDescent="0.25">
      <c r="A454" s="11">
        <v>179319</v>
      </c>
      <c r="B454" s="5">
        <v>16.71</v>
      </c>
      <c r="C454" s="6">
        <v>211715</v>
      </c>
      <c r="D454" s="8">
        <v>43251</v>
      </c>
      <c r="E454">
        <v>2018</v>
      </c>
    </row>
    <row r="455" spans="1:5" x14ac:dyDescent="0.25">
      <c r="A455" s="11">
        <v>206027</v>
      </c>
      <c r="B455" s="5">
        <v>10</v>
      </c>
      <c r="C455" s="6">
        <v>45940</v>
      </c>
      <c r="D455" s="8">
        <v>44180</v>
      </c>
      <c r="E455">
        <v>2020</v>
      </c>
    </row>
    <row r="456" spans="1:5" x14ac:dyDescent="0.25">
      <c r="A456" s="11">
        <v>199751</v>
      </c>
      <c r="B456" s="5">
        <v>3.34</v>
      </c>
      <c r="C456" s="6">
        <v>26764.5</v>
      </c>
      <c r="D456" s="8">
        <v>43364</v>
      </c>
      <c r="E456">
        <v>2018</v>
      </c>
    </row>
    <row r="457" spans="1:5" x14ac:dyDescent="0.25">
      <c r="A457" s="11">
        <v>204841</v>
      </c>
      <c r="B457" s="5">
        <v>8.5299999999999994</v>
      </c>
      <c r="C457" s="6">
        <v>36532</v>
      </c>
      <c r="D457" s="8">
        <v>44012</v>
      </c>
      <c r="E457">
        <v>2020</v>
      </c>
    </row>
    <row r="458" spans="1:5" x14ac:dyDescent="0.25">
      <c r="A458" s="11">
        <v>177235</v>
      </c>
      <c r="B458" s="5">
        <v>0</v>
      </c>
      <c r="C458" s="6">
        <v>79880</v>
      </c>
      <c r="D458" s="8">
        <v>42951</v>
      </c>
      <c r="E458">
        <v>2017</v>
      </c>
    </row>
    <row r="459" spans="1:5" x14ac:dyDescent="0.25">
      <c r="A459" s="11">
        <v>177604</v>
      </c>
      <c r="B459" s="5">
        <v>10.15</v>
      </c>
      <c r="C459" s="6">
        <v>54654.97</v>
      </c>
      <c r="D459" s="8">
        <v>42944</v>
      </c>
      <c r="E459">
        <v>2017</v>
      </c>
    </row>
    <row r="460" spans="1:5" x14ac:dyDescent="0.25">
      <c r="A460" s="11">
        <v>178883</v>
      </c>
      <c r="B460" s="5">
        <v>3.78</v>
      </c>
      <c r="C460" s="6">
        <v>14763.63</v>
      </c>
      <c r="D460" s="8">
        <v>43192</v>
      </c>
      <c r="E460">
        <v>2018</v>
      </c>
    </row>
    <row r="461" spans="1:5" x14ac:dyDescent="0.25">
      <c r="A461" s="11">
        <v>177987</v>
      </c>
      <c r="B461" s="5">
        <v>7.99</v>
      </c>
      <c r="C461" s="6">
        <v>33710.230000000003</v>
      </c>
      <c r="D461" s="8">
        <v>43054</v>
      </c>
      <c r="E461">
        <v>2017</v>
      </c>
    </row>
    <row r="462" spans="1:5" x14ac:dyDescent="0.25">
      <c r="A462" s="11">
        <v>177718</v>
      </c>
      <c r="B462" s="5">
        <v>8.52</v>
      </c>
      <c r="C462" s="6">
        <v>37531.5</v>
      </c>
      <c r="D462" s="8">
        <v>42886</v>
      </c>
      <c r="E462">
        <v>2017</v>
      </c>
    </row>
    <row r="463" spans="1:5" x14ac:dyDescent="0.25">
      <c r="A463" s="11">
        <v>199563</v>
      </c>
      <c r="B463" s="5">
        <v>3.7</v>
      </c>
      <c r="C463" s="6">
        <v>14754</v>
      </c>
      <c r="D463" s="8">
        <v>44246</v>
      </c>
      <c r="E463">
        <v>2021</v>
      </c>
    </row>
    <row r="464" spans="1:5" x14ac:dyDescent="0.25">
      <c r="A464" s="11">
        <v>202584</v>
      </c>
      <c r="B464" s="5">
        <v>0</v>
      </c>
      <c r="C464" s="6">
        <v>79454.25</v>
      </c>
      <c r="D464" s="8">
        <v>43585</v>
      </c>
      <c r="E464">
        <v>2019</v>
      </c>
    </row>
    <row r="465" spans="1:5" x14ac:dyDescent="0.25">
      <c r="A465" s="11">
        <v>167891</v>
      </c>
      <c r="B465" s="5">
        <v>0</v>
      </c>
      <c r="C465" s="6">
        <v>68554</v>
      </c>
      <c r="D465" s="8">
        <v>42838</v>
      </c>
      <c r="E465">
        <v>2017</v>
      </c>
    </row>
    <row r="466" spans="1:5" x14ac:dyDescent="0.25">
      <c r="A466" s="11">
        <v>193491</v>
      </c>
      <c r="B466" s="5">
        <v>0</v>
      </c>
      <c r="C466" s="6">
        <v>5254.2</v>
      </c>
      <c r="D466" s="8">
        <v>43371</v>
      </c>
      <c r="E466">
        <v>2018</v>
      </c>
    </row>
    <row r="467" spans="1:5" x14ac:dyDescent="0.25">
      <c r="A467" s="11">
        <v>205540</v>
      </c>
      <c r="B467" s="5">
        <v>1.39</v>
      </c>
      <c r="C467" s="6">
        <v>11643</v>
      </c>
      <c r="D467" s="8">
        <v>44043</v>
      </c>
      <c r="E467">
        <v>2020</v>
      </c>
    </row>
    <row r="468" spans="1:5" x14ac:dyDescent="0.25">
      <c r="A468" s="11">
        <v>188151</v>
      </c>
      <c r="B468" s="5">
        <v>5.48</v>
      </c>
      <c r="C468" s="6">
        <v>4869</v>
      </c>
      <c r="D468" s="8">
        <v>43189</v>
      </c>
      <c r="E468">
        <v>2018</v>
      </c>
    </row>
    <row r="469" spans="1:5" x14ac:dyDescent="0.25">
      <c r="A469" s="11">
        <v>196002</v>
      </c>
      <c r="B469" s="5">
        <v>166.62</v>
      </c>
      <c r="C469" s="6">
        <v>1231801.6000000001</v>
      </c>
      <c r="D469" s="8">
        <v>43434</v>
      </c>
      <c r="E469">
        <v>2018</v>
      </c>
    </row>
    <row r="470" spans="1:5" x14ac:dyDescent="0.25">
      <c r="A470" s="11">
        <v>202367</v>
      </c>
      <c r="B470" s="5">
        <v>0</v>
      </c>
      <c r="C470" s="6">
        <v>14616</v>
      </c>
      <c r="D470" s="8">
        <v>43441</v>
      </c>
      <c r="E470">
        <v>2018</v>
      </c>
    </row>
    <row r="471" spans="1:5" x14ac:dyDescent="0.25">
      <c r="A471" s="11">
        <v>206228</v>
      </c>
      <c r="B471" s="5">
        <v>19.25</v>
      </c>
      <c r="C471" s="6">
        <v>170418</v>
      </c>
      <c r="D471" s="8">
        <v>43677</v>
      </c>
      <c r="E471">
        <v>2019</v>
      </c>
    </row>
    <row r="472" spans="1:5" x14ac:dyDescent="0.25">
      <c r="A472" s="11">
        <v>170256</v>
      </c>
      <c r="B472" s="5">
        <v>0</v>
      </c>
      <c r="C472" s="6">
        <v>25790</v>
      </c>
      <c r="D472" s="8">
        <v>42824</v>
      </c>
      <c r="E472">
        <v>2017</v>
      </c>
    </row>
    <row r="473" spans="1:5" x14ac:dyDescent="0.25">
      <c r="A473" s="11">
        <v>188995</v>
      </c>
      <c r="B473" s="5">
        <v>0</v>
      </c>
      <c r="C473" s="6">
        <v>89598</v>
      </c>
      <c r="D473" s="8">
        <v>43647</v>
      </c>
      <c r="E473">
        <v>2019</v>
      </c>
    </row>
    <row r="474" spans="1:5" x14ac:dyDescent="0.25">
      <c r="A474" s="11">
        <v>207100</v>
      </c>
      <c r="B474" s="5">
        <v>51.06</v>
      </c>
      <c r="C474" s="6">
        <v>311694.57</v>
      </c>
      <c r="D474" s="8">
        <v>43859</v>
      </c>
      <c r="E474">
        <v>2020</v>
      </c>
    </row>
    <row r="475" spans="1:5" x14ac:dyDescent="0.25">
      <c r="A475" s="11">
        <v>200458</v>
      </c>
      <c r="B475" s="5">
        <v>35.1</v>
      </c>
      <c r="C475" s="6">
        <v>358410.6</v>
      </c>
      <c r="D475" s="8">
        <v>43826</v>
      </c>
      <c r="E475">
        <v>2019</v>
      </c>
    </row>
    <row r="476" spans="1:5" x14ac:dyDescent="0.25">
      <c r="A476" s="11">
        <v>171319</v>
      </c>
      <c r="B476" s="5">
        <v>8</v>
      </c>
      <c r="C476" s="6">
        <v>51200</v>
      </c>
      <c r="D476" s="8">
        <v>42825</v>
      </c>
      <c r="E476">
        <v>2017</v>
      </c>
    </row>
    <row r="477" spans="1:5" x14ac:dyDescent="0.25">
      <c r="A477" s="11">
        <v>202863</v>
      </c>
      <c r="B477" s="5">
        <v>1.3</v>
      </c>
      <c r="C477" s="6">
        <v>5233.93</v>
      </c>
      <c r="D477" s="8">
        <v>43461</v>
      </c>
      <c r="E477">
        <v>2018</v>
      </c>
    </row>
    <row r="478" spans="1:5" x14ac:dyDescent="0.25">
      <c r="A478" s="11">
        <v>197002</v>
      </c>
      <c r="B478" s="5">
        <v>0.3</v>
      </c>
      <c r="C478" s="6">
        <v>67351</v>
      </c>
      <c r="D478" s="8">
        <v>43314</v>
      </c>
      <c r="E478">
        <v>2018</v>
      </c>
    </row>
    <row r="479" spans="1:5" x14ac:dyDescent="0.25">
      <c r="A479" s="11">
        <v>194108</v>
      </c>
      <c r="B479" s="5">
        <v>15.675000000000001</v>
      </c>
      <c r="C479" s="6">
        <v>137313</v>
      </c>
      <c r="D479" s="8">
        <v>43301</v>
      </c>
      <c r="E479">
        <v>2018</v>
      </c>
    </row>
    <row r="480" spans="1:5" x14ac:dyDescent="0.25">
      <c r="A480" s="11">
        <v>197189</v>
      </c>
      <c r="B480" s="5">
        <v>18.739999999999998</v>
      </c>
      <c r="C480" s="6">
        <v>169831.37</v>
      </c>
      <c r="D480" s="8">
        <v>43950</v>
      </c>
      <c r="E480">
        <v>2020</v>
      </c>
    </row>
    <row r="481" spans="1:5" x14ac:dyDescent="0.25">
      <c r="A481" s="11">
        <v>200497</v>
      </c>
      <c r="B481" s="5">
        <v>20.5</v>
      </c>
      <c r="C481" s="6">
        <v>78178.2</v>
      </c>
      <c r="D481" s="8">
        <v>44231</v>
      </c>
      <c r="E481">
        <v>2021</v>
      </c>
    </row>
    <row r="482" spans="1:5" x14ac:dyDescent="0.25">
      <c r="A482" s="11">
        <v>194105</v>
      </c>
      <c r="B482" s="5">
        <v>13.4</v>
      </c>
      <c r="C482" s="6">
        <v>130682</v>
      </c>
      <c r="D482" s="8">
        <v>43889</v>
      </c>
      <c r="E482">
        <v>2020</v>
      </c>
    </row>
    <row r="483" spans="1:5" x14ac:dyDescent="0.25">
      <c r="A483" s="11">
        <v>196664</v>
      </c>
      <c r="B483" s="5">
        <v>4.6500000000000004</v>
      </c>
      <c r="C483" s="6">
        <v>29112</v>
      </c>
      <c r="D483" s="8">
        <v>43371</v>
      </c>
      <c r="E483">
        <v>2018</v>
      </c>
    </row>
    <row r="484" spans="1:5" x14ac:dyDescent="0.25">
      <c r="A484" s="11">
        <v>175751</v>
      </c>
      <c r="B484" s="5">
        <v>7.72</v>
      </c>
      <c r="C484" s="6">
        <v>81911</v>
      </c>
      <c r="D484" s="8">
        <v>43125</v>
      </c>
      <c r="E484">
        <v>2018</v>
      </c>
    </row>
    <row r="485" spans="1:5" x14ac:dyDescent="0.25">
      <c r="A485" s="11">
        <v>197344</v>
      </c>
      <c r="B485" s="5">
        <v>15.51</v>
      </c>
      <c r="C485" s="6">
        <v>66590.78</v>
      </c>
      <c r="D485" s="8">
        <v>43405</v>
      </c>
      <c r="E485">
        <v>2018</v>
      </c>
    </row>
    <row r="486" spans="1:5" x14ac:dyDescent="0.25">
      <c r="A486" s="11">
        <v>197349</v>
      </c>
      <c r="B486" s="5">
        <v>9.1199999999999992</v>
      </c>
      <c r="C486" s="6">
        <v>38829.300000000003</v>
      </c>
      <c r="D486" s="8">
        <v>43405</v>
      </c>
      <c r="E486">
        <v>2018</v>
      </c>
    </row>
    <row r="487" spans="1:5" x14ac:dyDescent="0.25">
      <c r="A487" s="11">
        <v>194906</v>
      </c>
      <c r="B487" s="5">
        <v>0</v>
      </c>
      <c r="C487" s="6">
        <v>85385</v>
      </c>
      <c r="D487" s="8">
        <v>43426</v>
      </c>
      <c r="E487">
        <v>2018</v>
      </c>
    </row>
    <row r="488" spans="1:5" x14ac:dyDescent="0.25">
      <c r="A488" s="11">
        <v>154151</v>
      </c>
      <c r="B488" s="5">
        <v>27.1</v>
      </c>
      <c r="C488" s="6">
        <v>237795</v>
      </c>
      <c r="D488" s="8">
        <v>43115</v>
      </c>
      <c r="E488">
        <v>2018</v>
      </c>
    </row>
    <row r="489" spans="1:5" x14ac:dyDescent="0.25">
      <c r="A489" s="11">
        <v>201297</v>
      </c>
      <c r="B489" s="5">
        <v>6.76</v>
      </c>
      <c r="C489" s="6">
        <v>340395</v>
      </c>
      <c r="D489" s="8">
        <v>43609</v>
      </c>
      <c r="E489">
        <v>2019</v>
      </c>
    </row>
    <row r="490" spans="1:5" x14ac:dyDescent="0.25">
      <c r="A490" s="11">
        <v>201622</v>
      </c>
      <c r="B490" s="5">
        <v>2.8</v>
      </c>
      <c r="C490" s="6">
        <v>20527</v>
      </c>
      <c r="D490" s="8">
        <v>43420</v>
      </c>
      <c r="E490">
        <v>2018</v>
      </c>
    </row>
    <row r="491" spans="1:5" x14ac:dyDescent="0.25">
      <c r="A491" s="11">
        <v>203104</v>
      </c>
      <c r="B491" s="5">
        <v>0</v>
      </c>
      <c r="C491" s="6">
        <v>30882.6</v>
      </c>
      <c r="D491" s="8">
        <v>43476</v>
      </c>
      <c r="E491">
        <v>2019</v>
      </c>
    </row>
    <row r="492" spans="1:5" x14ac:dyDescent="0.25">
      <c r="A492" s="11">
        <v>182155</v>
      </c>
      <c r="B492" s="5">
        <v>41.23</v>
      </c>
      <c r="C492" s="6">
        <v>431972.4</v>
      </c>
      <c r="D492" s="8">
        <v>43430</v>
      </c>
      <c r="E492">
        <v>2018</v>
      </c>
    </row>
    <row r="493" spans="1:5" x14ac:dyDescent="0.25">
      <c r="A493" s="11">
        <v>181086</v>
      </c>
      <c r="B493" s="5">
        <v>0</v>
      </c>
      <c r="C493" s="6">
        <v>2591.4</v>
      </c>
      <c r="D493" s="8">
        <v>43147</v>
      </c>
      <c r="E493">
        <v>2018</v>
      </c>
    </row>
    <row r="494" spans="1:5" x14ac:dyDescent="0.25">
      <c r="A494" s="11">
        <v>167232</v>
      </c>
      <c r="B494" s="5">
        <v>0</v>
      </c>
      <c r="C494" s="6">
        <v>956622.8</v>
      </c>
      <c r="D494" s="8">
        <v>43479</v>
      </c>
      <c r="E494">
        <v>2019</v>
      </c>
    </row>
    <row r="495" spans="1:5" x14ac:dyDescent="0.25">
      <c r="A495" s="11">
        <v>184229</v>
      </c>
      <c r="B495" s="5">
        <v>5.26</v>
      </c>
      <c r="C495" s="6">
        <v>24173.63</v>
      </c>
      <c r="D495" s="8">
        <v>43081</v>
      </c>
      <c r="E495">
        <v>2017</v>
      </c>
    </row>
    <row r="496" spans="1:5" x14ac:dyDescent="0.25">
      <c r="A496" s="11">
        <v>193595</v>
      </c>
      <c r="B496" s="5">
        <v>4.9000000000000004</v>
      </c>
      <c r="C496" s="6">
        <v>43134</v>
      </c>
      <c r="D496" s="8">
        <v>43371</v>
      </c>
      <c r="E496">
        <v>2018</v>
      </c>
    </row>
    <row r="497" spans="1:5" x14ac:dyDescent="0.25">
      <c r="A497" s="11">
        <v>204481</v>
      </c>
      <c r="B497" s="5">
        <v>0.32</v>
      </c>
      <c r="C497" s="6">
        <v>3756.17</v>
      </c>
      <c r="D497" s="8">
        <v>43773</v>
      </c>
      <c r="E497">
        <v>2019</v>
      </c>
    </row>
    <row r="498" spans="1:5" x14ac:dyDescent="0.25">
      <c r="A498" s="11">
        <v>189666</v>
      </c>
      <c r="B498" s="5">
        <v>7.8</v>
      </c>
      <c r="C498" s="6">
        <v>97848</v>
      </c>
      <c r="D498" s="8">
        <v>43343</v>
      </c>
      <c r="E498">
        <v>2018</v>
      </c>
    </row>
    <row r="499" spans="1:5" x14ac:dyDescent="0.25">
      <c r="A499" s="11">
        <v>159321</v>
      </c>
      <c r="B499" s="5">
        <v>12.1</v>
      </c>
      <c r="C499" s="6">
        <v>106314</v>
      </c>
      <c r="D499" s="8">
        <v>42690</v>
      </c>
      <c r="E499">
        <v>2016</v>
      </c>
    </row>
    <row r="500" spans="1:5" x14ac:dyDescent="0.25">
      <c r="A500" s="11">
        <v>168960</v>
      </c>
      <c r="B500" s="5">
        <v>0</v>
      </c>
      <c r="C500" s="6">
        <v>118931</v>
      </c>
      <c r="D500" s="8">
        <v>43392</v>
      </c>
      <c r="E500">
        <v>2018</v>
      </c>
    </row>
    <row r="501" spans="1:5" x14ac:dyDescent="0.25">
      <c r="A501" s="11">
        <v>183881</v>
      </c>
      <c r="B501" s="5">
        <v>15.8</v>
      </c>
      <c r="C501" s="6">
        <v>79122</v>
      </c>
      <c r="D501" s="8">
        <v>43427</v>
      </c>
      <c r="E501">
        <v>2018</v>
      </c>
    </row>
    <row r="502" spans="1:5" x14ac:dyDescent="0.25">
      <c r="A502" s="11">
        <v>205204</v>
      </c>
      <c r="B502" s="5">
        <v>0.76</v>
      </c>
      <c r="C502" s="6">
        <v>3192</v>
      </c>
      <c r="D502" s="8">
        <v>43586</v>
      </c>
      <c r="E502">
        <v>2019</v>
      </c>
    </row>
    <row r="503" spans="1:5" x14ac:dyDescent="0.25">
      <c r="A503" s="11">
        <v>177561</v>
      </c>
      <c r="B503" s="5">
        <v>5.36</v>
      </c>
      <c r="C503" s="6">
        <v>30017</v>
      </c>
      <c r="D503" s="8">
        <v>44069</v>
      </c>
      <c r="E503">
        <v>2020</v>
      </c>
    </row>
    <row r="504" spans="1:5" x14ac:dyDescent="0.25">
      <c r="A504" s="11">
        <v>182207</v>
      </c>
      <c r="B504" s="5">
        <v>10.87</v>
      </c>
      <c r="C504" s="6">
        <v>89609.62</v>
      </c>
      <c r="D504" s="8">
        <v>43032</v>
      </c>
      <c r="E504">
        <v>2017</v>
      </c>
    </row>
    <row r="505" spans="1:5" x14ac:dyDescent="0.25">
      <c r="A505" s="11">
        <v>198219</v>
      </c>
      <c r="B505" s="5">
        <v>15.6</v>
      </c>
      <c r="C505" s="6">
        <v>124581</v>
      </c>
      <c r="D505" s="8">
        <v>43412</v>
      </c>
      <c r="E505">
        <v>2018</v>
      </c>
    </row>
    <row r="506" spans="1:5" x14ac:dyDescent="0.25">
      <c r="A506" s="11">
        <v>206653</v>
      </c>
      <c r="B506" s="5">
        <v>2.11</v>
      </c>
      <c r="C506" s="6">
        <v>22251.21</v>
      </c>
      <c r="D506" s="8">
        <v>43585</v>
      </c>
      <c r="E506">
        <v>2019</v>
      </c>
    </row>
    <row r="507" spans="1:5" x14ac:dyDescent="0.25">
      <c r="A507" s="11">
        <v>174841</v>
      </c>
      <c r="B507" s="5">
        <v>9.4499999999999993</v>
      </c>
      <c r="C507" s="6">
        <v>73588</v>
      </c>
      <c r="D507" s="8">
        <v>43830</v>
      </c>
      <c r="E507">
        <v>2019</v>
      </c>
    </row>
    <row r="508" spans="1:5" x14ac:dyDescent="0.25">
      <c r="A508" s="11">
        <v>194849</v>
      </c>
      <c r="B508" s="5">
        <v>8.6</v>
      </c>
      <c r="C508" s="6">
        <v>34828</v>
      </c>
      <c r="D508" s="8">
        <v>44116</v>
      </c>
      <c r="E508">
        <v>2020</v>
      </c>
    </row>
    <row r="509" spans="1:5" x14ac:dyDescent="0.25">
      <c r="A509" s="11">
        <v>202496</v>
      </c>
      <c r="B509" s="5">
        <v>89.66</v>
      </c>
      <c r="C509" s="6">
        <v>740334.88</v>
      </c>
      <c r="D509" s="8">
        <v>44110</v>
      </c>
      <c r="E509">
        <v>2020</v>
      </c>
    </row>
    <row r="510" spans="1:5" x14ac:dyDescent="0.25">
      <c r="A510" s="11">
        <v>183370</v>
      </c>
      <c r="B510" s="5">
        <v>1.4</v>
      </c>
      <c r="C510" s="6">
        <v>954</v>
      </c>
      <c r="D510" s="8">
        <v>43041</v>
      </c>
      <c r="E510">
        <v>2017</v>
      </c>
    </row>
    <row r="511" spans="1:5" x14ac:dyDescent="0.25">
      <c r="A511" s="11">
        <v>174850</v>
      </c>
      <c r="B511" s="5">
        <v>3.33</v>
      </c>
      <c r="C511" s="6">
        <v>3099.53</v>
      </c>
      <c r="D511" s="8">
        <v>43059</v>
      </c>
      <c r="E511">
        <v>2017</v>
      </c>
    </row>
    <row r="512" spans="1:5" x14ac:dyDescent="0.25">
      <c r="A512" s="11">
        <v>203586</v>
      </c>
      <c r="B512" s="5">
        <v>0</v>
      </c>
      <c r="C512" s="6">
        <v>56299</v>
      </c>
      <c r="D512" s="8">
        <v>43549</v>
      </c>
      <c r="E512">
        <v>2019</v>
      </c>
    </row>
    <row r="513" spans="1:5" x14ac:dyDescent="0.25">
      <c r="A513" s="11">
        <v>200486</v>
      </c>
      <c r="B513" s="5">
        <v>0</v>
      </c>
      <c r="C513" s="6">
        <v>187367</v>
      </c>
      <c r="D513" s="8">
        <v>44174</v>
      </c>
      <c r="E513">
        <v>2020</v>
      </c>
    </row>
    <row r="514" spans="1:5" x14ac:dyDescent="0.25">
      <c r="A514" s="11">
        <v>181712</v>
      </c>
      <c r="B514" s="5">
        <v>19.8</v>
      </c>
      <c r="C514" s="6">
        <v>173411</v>
      </c>
      <c r="D514" s="8">
        <v>43049</v>
      </c>
      <c r="E514">
        <v>2017</v>
      </c>
    </row>
    <row r="515" spans="1:5" x14ac:dyDescent="0.25">
      <c r="A515" s="11">
        <v>165916</v>
      </c>
      <c r="B515" s="5">
        <v>0</v>
      </c>
      <c r="C515" s="6">
        <v>15901.2</v>
      </c>
      <c r="D515" s="8">
        <v>42699</v>
      </c>
      <c r="E515">
        <v>2016</v>
      </c>
    </row>
    <row r="516" spans="1:5" x14ac:dyDescent="0.25">
      <c r="A516" s="11">
        <v>168480</v>
      </c>
      <c r="B516" s="5">
        <v>0.18</v>
      </c>
      <c r="C516" s="6">
        <v>3572.1</v>
      </c>
      <c r="D516" s="8">
        <v>42735</v>
      </c>
      <c r="E516">
        <v>2016</v>
      </c>
    </row>
    <row r="517" spans="1:5" x14ac:dyDescent="0.25">
      <c r="A517" s="11">
        <v>193443</v>
      </c>
      <c r="B517" s="5">
        <v>0</v>
      </c>
      <c r="C517" s="6">
        <v>64696.26</v>
      </c>
      <c r="D517" s="8">
        <v>43312</v>
      </c>
      <c r="E517">
        <v>2018</v>
      </c>
    </row>
    <row r="518" spans="1:5" x14ac:dyDescent="0.25">
      <c r="A518" s="11">
        <v>193450</v>
      </c>
      <c r="B518" s="5">
        <v>0</v>
      </c>
      <c r="C518" s="6">
        <v>6361.05</v>
      </c>
      <c r="D518" s="8">
        <v>43313</v>
      </c>
      <c r="E518">
        <v>2018</v>
      </c>
    </row>
    <row r="519" spans="1:5" x14ac:dyDescent="0.25">
      <c r="A519" s="11">
        <v>193442</v>
      </c>
      <c r="B519" s="5">
        <v>0</v>
      </c>
      <c r="C519" s="6">
        <v>37904.379999999997</v>
      </c>
      <c r="D519" s="8">
        <v>43319</v>
      </c>
      <c r="E519">
        <v>2018</v>
      </c>
    </row>
    <row r="520" spans="1:5" x14ac:dyDescent="0.25">
      <c r="A520" s="11">
        <v>193441</v>
      </c>
      <c r="B520" s="5">
        <v>0</v>
      </c>
      <c r="C520" s="6">
        <v>48648.39</v>
      </c>
      <c r="D520" s="8">
        <v>43343</v>
      </c>
      <c r="E520">
        <v>2018</v>
      </c>
    </row>
    <row r="521" spans="1:5" x14ac:dyDescent="0.25">
      <c r="A521" s="11">
        <v>193444</v>
      </c>
      <c r="B521" s="5">
        <v>0</v>
      </c>
      <c r="C521" s="6">
        <v>10431.08</v>
      </c>
      <c r="D521" s="8">
        <v>43327</v>
      </c>
      <c r="E521">
        <v>2018</v>
      </c>
    </row>
    <row r="522" spans="1:5" x14ac:dyDescent="0.25">
      <c r="A522" s="11">
        <v>193440</v>
      </c>
      <c r="B522" s="5">
        <v>0</v>
      </c>
      <c r="C522" s="6">
        <v>7278.82</v>
      </c>
      <c r="D522" s="8">
        <v>43327</v>
      </c>
      <c r="E522">
        <v>2018</v>
      </c>
    </row>
    <row r="523" spans="1:5" x14ac:dyDescent="0.25">
      <c r="A523" s="11">
        <v>193439</v>
      </c>
      <c r="B523" s="5">
        <v>0</v>
      </c>
      <c r="C523" s="6">
        <v>2014.52</v>
      </c>
      <c r="D523" s="8">
        <v>43328</v>
      </c>
      <c r="E523">
        <v>2018</v>
      </c>
    </row>
    <row r="524" spans="1:5" x14ac:dyDescent="0.25">
      <c r="A524" s="11">
        <v>193438</v>
      </c>
      <c r="B524" s="5">
        <v>0</v>
      </c>
      <c r="C524" s="6">
        <v>4001.71</v>
      </c>
      <c r="D524" s="8">
        <v>43335</v>
      </c>
      <c r="E524">
        <v>2018</v>
      </c>
    </row>
    <row r="525" spans="1:5" x14ac:dyDescent="0.25">
      <c r="A525" s="11">
        <v>193437</v>
      </c>
      <c r="B525" s="5">
        <v>0</v>
      </c>
      <c r="C525" s="6">
        <v>5296.38</v>
      </c>
      <c r="D525" s="8">
        <v>43342</v>
      </c>
      <c r="E525">
        <v>2018</v>
      </c>
    </row>
    <row r="526" spans="1:5" x14ac:dyDescent="0.25">
      <c r="A526" s="11">
        <v>201002</v>
      </c>
      <c r="B526" s="5">
        <v>1.3</v>
      </c>
      <c r="C526" s="6">
        <v>7510</v>
      </c>
      <c r="D526" s="8">
        <v>44286</v>
      </c>
      <c r="E526">
        <v>2021</v>
      </c>
    </row>
    <row r="527" spans="1:5" x14ac:dyDescent="0.25">
      <c r="A527" s="11">
        <v>197980</v>
      </c>
      <c r="B527" s="5">
        <v>0</v>
      </c>
      <c r="C527" s="6">
        <v>50582</v>
      </c>
      <c r="D527" s="8">
        <v>43391</v>
      </c>
      <c r="E527">
        <v>2018</v>
      </c>
    </row>
    <row r="528" spans="1:5" x14ac:dyDescent="0.25">
      <c r="A528" s="11">
        <v>181264</v>
      </c>
      <c r="B528" s="5">
        <v>1.38</v>
      </c>
      <c r="C528" s="6">
        <v>20117</v>
      </c>
      <c r="D528" s="8">
        <v>43080</v>
      </c>
      <c r="E528">
        <v>2017</v>
      </c>
    </row>
    <row r="529" spans="1:5" x14ac:dyDescent="0.25">
      <c r="A529" s="11">
        <v>202031</v>
      </c>
      <c r="B529" s="5">
        <v>22.8</v>
      </c>
      <c r="C529" s="6">
        <v>137641</v>
      </c>
      <c r="D529" s="8">
        <v>43623</v>
      </c>
      <c r="E529">
        <v>2019</v>
      </c>
    </row>
    <row r="530" spans="1:5" x14ac:dyDescent="0.25">
      <c r="A530" s="11">
        <v>186021</v>
      </c>
      <c r="B530" s="5">
        <v>6.7640000000000002</v>
      </c>
      <c r="C530" s="6">
        <v>70270.600000000006</v>
      </c>
      <c r="D530" s="8">
        <v>44165</v>
      </c>
      <c r="E530">
        <v>2020</v>
      </c>
    </row>
    <row r="531" spans="1:5" x14ac:dyDescent="0.25">
      <c r="A531" s="11">
        <v>137851</v>
      </c>
      <c r="B531" s="5">
        <v>47.4</v>
      </c>
      <c r="C531" s="6">
        <v>6916</v>
      </c>
      <c r="D531" s="8">
        <v>43159</v>
      </c>
      <c r="E531">
        <v>2018</v>
      </c>
    </row>
    <row r="532" spans="1:5" x14ac:dyDescent="0.25">
      <c r="A532" s="11">
        <v>189266</v>
      </c>
      <c r="B532" s="5">
        <v>0</v>
      </c>
      <c r="C532" s="6">
        <v>34016</v>
      </c>
      <c r="D532" s="8">
        <v>43521</v>
      </c>
      <c r="E532">
        <v>2019</v>
      </c>
    </row>
    <row r="533" spans="1:5" x14ac:dyDescent="0.25">
      <c r="A533" s="11">
        <v>194991</v>
      </c>
      <c r="B533" s="5">
        <v>0</v>
      </c>
      <c r="C533" s="6">
        <v>143682</v>
      </c>
      <c r="D533" s="8">
        <v>43361</v>
      </c>
      <c r="E533">
        <v>2018</v>
      </c>
    </row>
    <row r="534" spans="1:5" x14ac:dyDescent="0.25">
      <c r="A534" s="11">
        <v>194992</v>
      </c>
      <c r="B534" s="5">
        <v>0</v>
      </c>
      <c r="C534" s="6">
        <v>33526</v>
      </c>
      <c r="D534" s="8">
        <v>43269</v>
      </c>
      <c r="E534">
        <v>2018</v>
      </c>
    </row>
    <row r="535" spans="1:5" x14ac:dyDescent="0.25">
      <c r="A535" s="11">
        <v>196099</v>
      </c>
      <c r="B535" s="5">
        <v>0.41</v>
      </c>
      <c r="C535" s="6">
        <v>1603</v>
      </c>
      <c r="D535" s="8">
        <v>43312</v>
      </c>
      <c r="E535">
        <v>2018</v>
      </c>
    </row>
    <row r="536" spans="1:5" x14ac:dyDescent="0.25">
      <c r="A536" s="11">
        <v>201568</v>
      </c>
      <c r="B536" s="5">
        <v>6.6</v>
      </c>
      <c r="C536" s="6">
        <v>27720</v>
      </c>
      <c r="D536" s="8">
        <v>43446</v>
      </c>
      <c r="E536">
        <v>2018</v>
      </c>
    </row>
    <row r="537" spans="1:5" x14ac:dyDescent="0.25">
      <c r="A537" s="11">
        <v>195006</v>
      </c>
      <c r="B537" s="5">
        <v>0</v>
      </c>
      <c r="C537" s="6">
        <v>3730</v>
      </c>
      <c r="D537" s="8">
        <v>43258</v>
      </c>
      <c r="E537">
        <v>2018</v>
      </c>
    </row>
    <row r="538" spans="1:5" x14ac:dyDescent="0.25">
      <c r="A538" s="11">
        <v>195889</v>
      </c>
      <c r="B538" s="5">
        <v>2.81</v>
      </c>
      <c r="C538" s="6">
        <v>12899.95</v>
      </c>
      <c r="D538" s="8">
        <v>43312</v>
      </c>
      <c r="E538">
        <v>2018</v>
      </c>
    </row>
    <row r="539" spans="1:5" x14ac:dyDescent="0.25">
      <c r="A539" s="11">
        <v>201504</v>
      </c>
      <c r="B539" s="5">
        <v>3.39</v>
      </c>
      <c r="C539" s="6">
        <v>19438.22</v>
      </c>
      <c r="D539" s="8">
        <v>43614</v>
      </c>
      <c r="E539">
        <v>2019</v>
      </c>
    </row>
    <row r="540" spans="1:5" x14ac:dyDescent="0.25">
      <c r="A540" s="11">
        <v>201796</v>
      </c>
      <c r="B540" s="5">
        <v>0</v>
      </c>
      <c r="C540" s="6">
        <v>75171</v>
      </c>
      <c r="D540" s="8">
        <v>43454</v>
      </c>
      <c r="E540">
        <v>2018</v>
      </c>
    </row>
    <row r="541" spans="1:5" x14ac:dyDescent="0.25">
      <c r="A541" s="11">
        <v>192846</v>
      </c>
      <c r="B541" s="5">
        <v>0</v>
      </c>
      <c r="C541" s="6">
        <v>99617.600000000006</v>
      </c>
      <c r="D541" s="8">
        <v>43219</v>
      </c>
      <c r="E541">
        <v>2018</v>
      </c>
    </row>
    <row r="542" spans="1:5" x14ac:dyDescent="0.25">
      <c r="A542" s="11">
        <v>197279</v>
      </c>
      <c r="B542" s="5">
        <v>12</v>
      </c>
      <c r="C542" s="6">
        <v>104647</v>
      </c>
      <c r="D542" s="8">
        <v>43335</v>
      </c>
      <c r="E542">
        <v>2018</v>
      </c>
    </row>
    <row r="543" spans="1:5" x14ac:dyDescent="0.25">
      <c r="A543" s="11">
        <v>196473</v>
      </c>
      <c r="B543" s="5">
        <v>7.7</v>
      </c>
      <c r="C543" s="6">
        <v>67067</v>
      </c>
      <c r="D543" s="8">
        <v>43295</v>
      </c>
      <c r="E543">
        <v>2018</v>
      </c>
    </row>
    <row r="544" spans="1:5" x14ac:dyDescent="0.25">
      <c r="A544" s="11">
        <v>204755</v>
      </c>
      <c r="B544" s="5">
        <v>0.44</v>
      </c>
      <c r="C544" s="6">
        <v>3999.06</v>
      </c>
      <c r="D544" s="8">
        <v>43738</v>
      </c>
      <c r="E544">
        <v>2019</v>
      </c>
    </row>
    <row r="545" spans="1:5" x14ac:dyDescent="0.25">
      <c r="A545" s="11">
        <v>173024</v>
      </c>
      <c r="B545" s="5">
        <v>6.1</v>
      </c>
      <c r="C545" s="6">
        <v>53506</v>
      </c>
      <c r="D545" s="8">
        <v>42839</v>
      </c>
      <c r="E545">
        <v>2017</v>
      </c>
    </row>
    <row r="546" spans="1:5" x14ac:dyDescent="0.25">
      <c r="A546" s="11">
        <v>187721</v>
      </c>
      <c r="B546" s="5">
        <v>0</v>
      </c>
      <c r="C546" s="6">
        <v>9340.7999999999993</v>
      </c>
      <c r="D546" s="8">
        <v>43251</v>
      </c>
      <c r="E546">
        <v>2018</v>
      </c>
    </row>
    <row r="547" spans="1:5" x14ac:dyDescent="0.25">
      <c r="A547" s="11">
        <v>193027</v>
      </c>
      <c r="B547" s="5">
        <v>8.68</v>
      </c>
      <c r="C547" s="6">
        <v>62727.88</v>
      </c>
      <c r="D547" s="8">
        <v>43683</v>
      </c>
      <c r="E547">
        <v>2019</v>
      </c>
    </row>
    <row r="548" spans="1:5" x14ac:dyDescent="0.25">
      <c r="A548" s="11">
        <v>182795</v>
      </c>
      <c r="B548" s="5">
        <v>4.3</v>
      </c>
      <c r="C548" s="6">
        <v>18582</v>
      </c>
      <c r="D548" s="8">
        <v>43131</v>
      </c>
      <c r="E548">
        <v>2018</v>
      </c>
    </row>
    <row r="549" spans="1:5" x14ac:dyDescent="0.25">
      <c r="A549" s="11">
        <v>189945</v>
      </c>
      <c r="B549" s="5">
        <v>3.75</v>
      </c>
      <c r="C549" s="6">
        <v>32839.49</v>
      </c>
      <c r="D549" s="8">
        <v>43181</v>
      </c>
      <c r="E549">
        <v>2018</v>
      </c>
    </row>
    <row r="550" spans="1:5" x14ac:dyDescent="0.25">
      <c r="A550" s="11">
        <v>196608</v>
      </c>
      <c r="B550" s="5">
        <v>0</v>
      </c>
      <c r="C550" s="6">
        <v>31563</v>
      </c>
      <c r="D550" s="8">
        <v>43512</v>
      </c>
      <c r="E550">
        <v>2019</v>
      </c>
    </row>
    <row r="551" spans="1:5" x14ac:dyDescent="0.25">
      <c r="A551" s="11">
        <v>196619</v>
      </c>
      <c r="B551" s="5">
        <v>0</v>
      </c>
      <c r="C551" s="6">
        <v>12625</v>
      </c>
      <c r="D551" s="8">
        <v>43594</v>
      </c>
      <c r="E551">
        <v>2019</v>
      </c>
    </row>
    <row r="552" spans="1:5" x14ac:dyDescent="0.25">
      <c r="A552" s="11">
        <v>195874</v>
      </c>
      <c r="B552" s="5">
        <v>0</v>
      </c>
      <c r="C552" s="6">
        <v>275020</v>
      </c>
      <c r="D552" s="8">
        <v>43830</v>
      </c>
      <c r="E552">
        <v>2019</v>
      </c>
    </row>
    <row r="553" spans="1:5" x14ac:dyDescent="0.25">
      <c r="A553" s="11">
        <v>200133</v>
      </c>
      <c r="B553" s="5">
        <v>11.5</v>
      </c>
      <c r="C553" s="6">
        <v>65512</v>
      </c>
      <c r="D553" s="8">
        <v>43598</v>
      </c>
      <c r="E553">
        <v>2019</v>
      </c>
    </row>
    <row r="554" spans="1:5" x14ac:dyDescent="0.25">
      <c r="A554" s="11">
        <v>193679</v>
      </c>
      <c r="B554" s="5">
        <v>6.27</v>
      </c>
      <c r="C554" s="6">
        <v>54556</v>
      </c>
      <c r="D554" s="8">
        <v>43272</v>
      </c>
      <c r="E554">
        <v>2018</v>
      </c>
    </row>
    <row r="555" spans="1:5" x14ac:dyDescent="0.25">
      <c r="A555" s="11">
        <v>193678</v>
      </c>
      <c r="B555" s="5">
        <v>13.08</v>
      </c>
      <c r="C555" s="6">
        <v>114612</v>
      </c>
      <c r="D555" s="8">
        <v>43279</v>
      </c>
      <c r="E555">
        <v>2018</v>
      </c>
    </row>
    <row r="556" spans="1:5" x14ac:dyDescent="0.25">
      <c r="A556" s="11">
        <v>203574</v>
      </c>
      <c r="B556" s="5">
        <v>0</v>
      </c>
      <c r="C556" s="6">
        <v>39420</v>
      </c>
      <c r="D556" s="8">
        <v>43504</v>
      </c>
      <c r="E556">
        <v>2019</v>
      </c>
    </row>
    <row r="557" spans="1:5" x14ac:dyDescent="0.25">
      <c r="A557" s="11">
        <v>198764</v>
      </c>
      <c r="B557" s="5">
        <v>9</v>
      </c>
      <c r="C557" s="6">
        <v>41346</v>
      </c>
      <c r="D557" s="8">
        <v>44285</v>
      </c>
      <c r="E557">
        <v>2021</v>
      </c>
    </row>
    <row r="558" spans="1:5" x14ac:dyDescent="0.25">
      <c r="A558" s="11">
        <v>200499</v>
      </c>
      <c r="B558" s="5">
        <v>0</v>
      </c>
      <c r="C558" s="6">
        <v>19119.400000000001</v>
      </c>
      <c r="D558" s="8">
        <v>43405</v>
      </c>
      <c r="E558">
        <v>2018</v>
      </c>
    </row>
    <row r="559" spans="1:5" x14ac:dyDescent="0.25">
      <c r="A559" s="11">
        <v>200498</v>
      </c>
      <c r="B559" s="5">
        <v>1.39</v>
      </c>
      <c r="C559" s="6">
        <v>16897</v>
      </c>
      <c r="D559" s="8">
        <v>43405</v>
      </c>
      <c r="E559">
        <v>2018</v>
      </c>
    </row>
    <row r="560" spans="1:5" x14ac:dyDescent="0.25">
      <c r="A560" s="11">
        <v>191178</v>
      </c>
      <c r="B560" s="5">
        <v>1.58</v>
      </c>
      <c r="C560" s="6">
        <v>331</v>
      </c>
      <c r="D560" s="8">
        <v>43337</v>
      </c>
      <c r="E560">
        <v>2018</v>
      </c>
    </row>
    <row r="561" spans="1:5" x14ac:dyDescent="0.25">
      <c r="A561" s="11">
        <v>195352</v>
      </c>
      <c r="B561" s="5">
        <v>12.78</v>
      </c>
      <c r="C561" s="6">
        <v>9330.9</v>
      </c>
      <c r="D561" s="8">
        <v>43383</v>
      </c>
      <c r="E561">
        <v>2018</v>
      </c>
    </row>
    <row r="562" spans="1:5" x14ac:dyDescent="0.25">
      <c r="A562" s="11">
        <v>205082</v>
      </c>
      <c r="B562" s="5">
        <v>3.5</v>
      </c>
      <c r="C562" s="6">
        <v>16522</v>
      </c>
      <c r="D562" s="8">
        <v>43555</v>
      </c>
      <c r="E562">
        <v>2019</v>
      </c>
    </row>
    <row r="563" spans="1:5" x14ac:dyDescent="0.25">
      <c r="A563" s="11">
        <v>206490</v>
      </c>
      <c r="B563" s="5">
        <v>72.5</v>
      </c>
      <c r="C563" s="6">
        <v>283547.5</v>
      </c>
      <c r="D563" s="8">
        <v>43924</v>
      </c>
      <c r="E563">
        <v>2020</v>
      </c>
    </row>
    <row r="564" spans="1:5" x14ac:dyDescent="0.25">
      <c r="A564" s="11">
        <v>203148</v>
      </c>
      <c r="B564" s="5">
        <v>0</v>
      </c>
      <c r="C564" s="6">
        <v>96772</v>
      </c>
      <c r="D564" s="8">
        <v>43554</v>
      </c>
      <c r="E564">
        <v>2019</v>
      </c>
    </row>
    <row r="565" spans="1:5" x14ac:dyDescent="0.25">
      <c r="A565" s="11">
        <v>184876</v>
      </c>
      <c r="B565" s="5">
        <v>108.63</v>
      </c>
      <c r="C565" s="6">
        <v>189668</v>
      </c>
      <c r="D565" s="8">
        <v>43662</v>
      </c>
      <c r="E565">
        <v>2019</v>
      </c>
    </row>
    <row r="566" spans="1:5" x14ac:dyDescent="0.25">
      <c r="A566" s="11">
        <v>171555</v>
      </c>
      <c r="B566" s="5">
        <v>3.6</v>
      </c>
      <c r="C566" s="6">
        <v>2522</v>
      </c>
      <c r="D566" s="8">
        <v>42682</v>
      </c>
      <c r="E566">
        <v>2016</v>
      </c>
    </row>
    <row r="567" spans="1:5" x14ac:dyDescent="0.25">
      <c r="A567" s="11">
        <v>205228</v>
      </c>
      <c r="B567" s="5">
        <v>0</v>
      </c>
      <c r="C567" s="6">
        <v>2436</v>
      </c>
      <c r="D567" s="8">
        <v>43560</v>
      </c>
      <c r="E567">
        <v>2019</v>
      </c>
    </row>
    <row r="568" spans="1:5" x14ac:dyDescent="0.25">
      <c r="A568" s="11">
        <v>188555</v>
      </c>
      <c r="B568" s="5">
        <v>134.06</v>
      </c>
      <c r="C568" s="6">
        <v>456640</v>
      </c>
      <c r="D568" s="8">
        <v>43871</v>
      </c>
      <c r="E568">
        <v>2020</v>
      </c>
    </row>
    <row r="569" spans="1:5" x14ac:dyDescent="0.25">
      <c r="A569" s="11">
        <v>156064</v>
      </c>
      <c r="B569" s="5">
        <v>3.2</v>
      </c>
      <c r="C569" s="6">
        <v>16992</v>
      </c>
      <c r="D569" s="8">
        <v>42426</v>
      </c>
      <c r="E569">
        <v>2016</v>
      </c>
    </row>
    <row r="570" spans="1:5" x14ac:dyDescent="0.25">
      <c r="A570" s="11">
        <v>154442</v>
      </c>
      <c r="B570" s="5">
        <v>16.13</v>
      </c>
      <c r="C570" s="6">
        <v>12246.17</v>
      </c>
      <c r="D570" s="8">
        <v>42457</v>
      </c>
      <c r="E570">
        <v>2016</v>
      </c>
    </row>
    <row r="571" spans="1:5" x14ac:dyDescent="0.25">
      <c r="A571" s="11">
        <v>204436</v>
      </c>
      <c r="B571" s="5">
        <v>4.8</v>
      </c>
      <c r="C571" s="6">
        <v>26460.7</v>
      </c>
      <c r="D571" s="8">
        <v>43504</v>
      </c>
      <c r="E571">
        <f>YEAR(D571)</f>
        <v>2019</v>
      </c>
    </row>
    <row r="572" spans="1:5" x14ac:dyDescent="0.25">
      <c r="A572" s="11">
        <v>201799</v>
      </c>
      <c r="B572" s="5">
        <v>24.4</v>
      </c>
      <c r="C572" s="6">
        <v>49691</v>
      </c>
      <c r="D572" s="8">
        <v>43327</v>
      </c>
      <c r="E572">
        <f t="shared" ref="E572:E635" si="0">YEAR(D572)</f>
        <v>2018</v>
      </c>
    </row>
    <row r="573" spans="1:5" x14ac:dyDescent="0.25">
      <c r="A573" s="11">
        <v>182169</v>
      </c>
      <c r="B573" s="5">
        <v>13</v>
      </c>
      <c r="C573" s="6">
        <v>55314</v>
      </c>
      <c r="D573" s="8">
        <v>43221</v>
      </c>
      <c r="E573">
        <f t="shared" si="0"/>
        <v>2018</v>
      </c>
    </row>
    <row r="574" spans="1:5" x14ac:dyDescent="0.25">
      <c r="A574" s="11">
        <v>200534</v>
      </c>
      <c r="B574" s="5">
        <v>3</v>
      </c>
      <c r="C574" s="6">
        <v>25842</v>
      </c>
      <c r="D574" s="8">
        <v>43706</v>
      </c>
      <c r="E574">
        <f t="shared" si="0"/>
        <v>2019</v>
      </c>
    </row>
    <row r="575" spans="1:5" x14ac:dyDescent="0.25">
      <c r="A575" s="11">
        <v>200322</v>
      </c>
      <c r="B575" s="5">
        <v>12.12</v>
      </c>
      <c r="C575" s="6">
        <v>115377.56</v>
      </c>
      <c r="D575" s="8">
        <v>43706</v>
      </c>
      <c r="E575">
        <f t="shared" si="0"/>
        <v>2019</v>
      </c>
    </row>
    <row r="576" spans="1:5" x14ac:dyDescent="0.25">
      <c r="A576" s="11">
        <v>180133</v>
      </c>
      <c r="B576" s="5">
        <v>32.369999999999997</v>
      </c>
      <c r="C576" s="6">
        <v>268877.48</v>
      </c>
      <c r="D576" s="8">
        <v>43427</v>
      </c>
      <c r="E576">
        <f t="shared" si="0"/>
        <v>2018</v>
      </c>
    </row>
    <row r="577" spans="1:5" x14ac:dyDescent="0.25">
      <c r="A577" s="11">
        <v>197203</v>
      </c>
      <c r="B577" s="5">
        <v>0</v>
      </c>
      <c r="C577" s="6">
        <v>46704</v>
      </c>
      <c r="D577" s="8">
        <v>43329</v>
      </c>
      <c r="E577">
        <f t="shared" si="0"/>
        <v>2018</v>
      </c>
    </row>
    <row r="578" spans="1:5" x14ac:dyDescent="0.25">
      <c r="A578" s="20">
        <v>194987</v>
      </c>
      <c r="B578" s="5">
        <v>0</v>
      </c>
      <c r="C578" s="6">
        <v>6090</v>
      </c>
      <c r="D578" s="8">
        <v>43291</v>
      </c>
      <c r="E578">
        <f t="shared" si="0"/>
        <v>2018</v>
      </c>
    </row>
    <row r="579" spans="1:5" x14ac:dyDescent="0.25">
      <c r="A579" s="20">
        <v>202416</v>
      </c>
      <c r="B579" s="5">
        <v>0</v>
      </c>
      <c r="C579" s="6">
        <v>23218</v>
      </c>
      <c r="D579" s="8">
        <v>43571</v>
      </c>
      <c r="E579">
        <f t="shared" si="0"/>
        <v>2019</v>
      </c>
    </row>
    <row r="580" spans="1:5" x14ac:dyDescent="0.25">
      <c r="A580" s="20">
        <v>180823</v>
      </c>
      <c r="B580" s="5">
        <v>14.8</v>
      </c>
      <c r="C580" s="6">
        <v>67473.2</v>
      </c>
      <c r="D580" s="8">
        <v>43112</v>
      </c>
      <c r="E580">
        <f t="shared" si="0"/>
        <v>2018</v>
      </c>
    </row>
    <row r="581" spans="1:5" x14ac:dyDescent="0.25">
      <c r="A581" s="20">
        <v>197122</v>
      </c>
      <c r="B581" s="5">
        <v>6.55</v>
      </c>
      <c r="C581" s="6">
        <v>52200.5</v>
      </c>
      <c r="D581" s="8">
        <v>43708</v>
      </c>
      <c r="E581">
        <f t="shared" si="0"/>
        <v>2019</v>
      </c>
    </row>
    <row r="582" spans="1:5" x14ac:dyDescent="0.25">
      <c r="A582" s="20">
        <v>166230</v>
      </c>
      <c r="B582" s="5">
        <v>0</v>
      </c>
      <c r="C582" s="6">
        <v>6424</v>
      </c>
      <c r="D582" s="8">
        <v>42720</v>
      </c>
      <c r="E582">
        <f t="shared" si="0"/>
        <v>2016</v>
      </c>
    </row>
    <row r="583" spans="1:5" x14ac:dyDescent="0.25">
      <c r="A583" s="20">
        <v>188881</v>
      </c>
      <c r="B583" s="5">
        <v>13.13</v>
      </c>
      <c r="C583" s="6">
        <v>80675.37</v>
      </c>
      <c r="D583" s="8">
        <v>43780</v>
      </c>
      <c r="E583">
        <f t="shared" si="0"/>
        <v>2019</v>
      </c>
    </row>
    <row r="584" spans="1:5" x14ac:dyDescent="0.25">
      <c r="A584" s="20">
        <v>205412</v>
      </c>
      <c r="B584" s="5">
        <v>4.5</v>
      </c>
      <c r="C584" s="6">
        <v>20673</v>
      </c>
      <c r="D584" s="8">
        <v>43573</v>
      </c>
      <c r="E584">
        <f t="shared" si="0"/>
        <v>2019</v>
      </c>
    </row>
    <row r="585" spans="1:5" x14ac:dyDescent="0.25">
      <c r="A585" s="20">
        <v>204233</v>
      </c>
      <c r="B585" s="5">
        <v>34.909999999999997</v>
      </c>
      <c r="C585" s="6">
        <v>335790.51</v>
      </c>
      <c r="D585" s="8">
        <v>43585</v>
      </c>
      <c r="E585">
        <f t="shared" si="0"/>
        <v>2019</v>
      </c>
    </row>
    <row r="586" spans="1:5" x14ac:dyDescent="0.25">
      <c r="A586" s="20">
        <v>203024</v>
      </c>
      <c r="B586" s="5">
        <v>0</v>
      </c>
      <c r="C586" s="6">
        <v>78843.100000000006</v>
      </c>
      <c r="D586" s="8">
        <v>43823</v>
      </c>
      <c r="E586">
        <f t="shared" si="0"/>
        <v>2019</v>
      </c>
    </row>
    <row r="587" spans="1:5" x14ac:dyDescent="0.25">
      <c r="A587" s="20">
        <v>206548</v>
      </c>
      <c r="B587" s="5">
        <v>90.63</v>
      </c>
      <c r="C587" s="6">
        <v>396350</v>
      </c>
      <c r="D587" s="8">
        <v>43952</v>
      </c>
      <c r="E587">
        <f t="shared" si="0"/>
        <v>2020</v>
      </c>
    </row>
    <row r="588" spans="1:5" x14ac:dyDescent="0.25">
      <c r="A588" s="20">
        <v>189688</v>
      </c>
      <c r="B588" s="5">
        <v>0</v>
      </c>
      <c r="C588" s="6">
        <v>12259.8</v>
      </c>
      <c r="D588" s="8">
        <v>43161</v>
      </c>
      <c r="E588">
        <f t="shared" si="0"/>
        <v>2018</v>
      </c>
    </row>
    <row r="589" spans="1:5" x14ac:dyDescent="0.25">
      <c r="A589" s="20">
        <v>199645</v>
      </c>
      <c r="B589" s="5">
        <v>2.65</v>
      </c>
      <c r="C589" s="6">
        <v>10381.73</v>
      </c>
      <c r="D589" s="8">
        <v>43502</v>
      </c>
      <c r="E589">
        <f t="shared" si="0"/>
        <v>2019</v>
      </c>
    </row>
    <row r="590" spans="1:5" x14ac:dyDescent="0.25">
      <c r="A590" s="20">
        <v>205296</v>
      </c>
      <c r="B590" s="5">
        <v>19.399999999999999</v>
      </c>
      <c r="C590" s="6">
        <v>166248</v>
      </c>
      <c r="D590" s="8">
        <v>43532</v>
      </c>
      <c r="E590">
        <f t="shared" si="0"/>
        <v>2019</v>
      </c>
    </row>
    <row r="591" spans="1:5" x14ac:dyDescent="0.25">
      <c r="A591" s="20">
        <v>203665</v>
      </c>
      <c r="B591" s="5">
        <v>3.33</v>
      </c>
      <c r="C591" s="6">
        <v>21364.89</v>
      </c>
      <c r="D591" s="8">
        <v>43494</v>
      </c>
      <c r="E591">
        <f t="shared" si="0"/>
        <v>2019</v>
      </c>
    </row>
    <row r="592" spans="1:5" x14ac:dyDescent="0.25">
      <c r="A592" s="20">
        <v>193960</v>
      </c>
      <c r="B592" s="5">
        <v>0</v>
      </c>
      <c r="C592" s="6">
        <v>30481.97</v>
      </c>
      <c r="D592" s="8">
        <v>43266</v>
      </c>
      <c r="E592">
        <f t="shared" si="0"/>
        <v>2018</v>
      </c>
    </row>
    <row r="593" spans="1:5" x14ac:dyDescent="0.25">
      <c r="A593" s="20">
        <v>201763</v>
      </c>
      <c r="B593" s="5">
        <v>8.9499999999999993</v>
      </c>
      <c r="C593" s="6">
        <v>20840</v>
      </c>
      <c r="D593" s="8">
        <v>44074</v>
      </c>
      <c r="E593">
        <f t="shared" si="0"/>
        <v>2020</v>
      </c>
    </row>
    <row r="594" spans="1:5" x14ac:dyDescent="0.25">
      <c r="A594" s="20">
        <v>195504</v>
      </c>
      <c r="B594" s="5">
        <v>2.83</v>
      </c>
      <c r="C594" s="6">
        <v>20734</v>
      </c>
      <c r="D594" s="8">
        <v>43606</v>
      </c>
      <c r="E594">
        <f t="shared" si="0"/>
        <v>2019</v>
      </c>
    </row>
    <row r="595" spans="1:5" x14ac:dyDescent="0.25">
      <c r="A595" s="20">
        <v>205627</v>
      </c>
      <c r="B595" s="5">
        <v>4.03</v>
      </c>
      <c r="C595" s="6">
        <v>35284</v>
      </c>
      <c r="D595" s="8">
        <v>43630</v>
      </c>
      <c r="E595">
        <f t="shared" si="0"/>
        <v>2019</v>
      </c>
    </row>
    <row r="596" spans="1:5" x14ac:dyDescent="0.25">
      <c r="A596" s="20">
        <v>190821</v>
      </c>
      <c r="B596" s="5">
        <v>2.5</v>
      </c>
      <c r="C596" s="6">
        <v>11485</v>
      </c>
      <c r="D596" s="8">
        <v>44216</v>
      </c>
      <c r="E596">
        <f t="shared" si="0"/>
        <v>2021</v>
      </c>
    </row>
    <row r="597" spans="1:5" x14ac:dyDescent="0.25">
      <c r="A597" s="20">
        <v>191787</v>
      </c>
      <c r="B597" s="5">
        <v>16.37</v>
      </c>
      <c r="C597" s="6">
        <v>64965.599999999999</v>
      </c>
      <c r="D597" s="8">
        <v>43708</v>
      </c>
      <c r="E597">
        <f t="shared" si="0"/>
        <v>2019</v>
      </c>
    </row>
    <row r="598" spans="1:5" x14ac:dyDescent="0.25">
      <c r="A598" s="20">
        <v>169975</v>
      </c>
      <c r="B598" s="5">
        <v>0</v>
      </c>
      <c r="C598" s="6">
        <v>589075</v>
      </c>
      <c r="D598" s="8">
        <v>43600</v>
      </c>
      <c r="E598">
        <f t="shared" si="0"/>
        <v>2019</v>
      </c>
    </row>
    <row r="599" spans="1:5" x14ac:dyDescent="0.25">
      <c r="A599" s="20">
        <v>186419</v>
      </c>
      <c r="B599" s="5">
        <v>0</v>
      </c>
      <c r="C599" s="6">
        <v>1374508</v>
      </c>
      <c r="D599" s="8">
        <v>43545</v>
      </c>
      <c r="E599">
        <f t="shared" si="0"/>
        <v>2019</v>
      </c>
    </row>
    <row r="600" spans="1:5" x14ac:dyDescent="0.25">
      <c r="A600" s="20">
        <v>203426</v>
      </c>
      <c r="B600" s="5">
        <v>22.09</v>
      </c>
      <c r="C600" s="6">
        <v>189746.55</v>
      </c>
      <c r="D600" s="8">
        <v>43889</v>
      </c>
      <c r="E600">
        <f t="shared" si="0"/>
        <v>2020</v>
      </c>
    </row>
    <row r="601" spans="1:5" x14ac:dyDescent="0.25">
      <c r="A601" s="20">
        <v>197240</v>
      </c>
      <c r="B601" s="5">
        <v>1.41</v>
      </c>
      <c r="C601" s="6">
        <v>6186</v>
      </c>
      <c r="D601" s="8">
        <v>43322</v>
      </c>
      <c r="E601">
        <f t="shared" si="0"/>
        <v>2018</v>
      </c>
    </row>
    <row r="602" spans="1:5" x14ac:dyDescent="0.25">
      <c r="A602" s="20">
        <v>206948</v>
      </c>
      <c r="B602" s="5">
        <v>73.5</v>
      </c>
      <c r="C602" s="6">
        <v>358076</v>
      </c>
      <c r="D602" s="8">
        <v>43812</v>
      </c>
      <c r="E602">
        <f t="shared" si="0"/>
        <v>2019</v>
      </c>
    </row>
    <row r="603" spans="1:5" x14ac:dyDescent="0.25">
      <c r="A603" s="20">
        <v>204443</v>
      </c>
      <c r="B603" s="5">
        <v>1.07</v>
      </c>
      <c r="C603" s="6">
        <v>7860</v>
      </c>
      <c r="D603" s="8">
        <v>43563</v>
      </c>
      <c r="E603">
        <f t="shared" si="0"/>
        <v>2019</v>
      </c>
    </row>
    <row r="604" spans="1:5" x14ac:dyDescent="0.25">
      <c r="A604" s="20">
        <v>200943</v>
      </c>
      <c r="B604" s="5">
        <v>11.2</v>
      </c>
      <c r="C604" s="6">
        <v>86231</v>
      </c>
      <c r="D604" s="8">
        <v>43497</v>
      </c>
      <c r="E604">
        <f t="shared" si="0"/>
        <v>2019</v>
      </c>
    </row>
    <row r="605" spans="1:5" x14ac:dyDescent="0.25">
      <c r="A605" s="20">
        <v>200999</v>
      </c>
      <c r="B605" s="5">
        <v>0</v>
      </c>
      <c r="C605" s="6">
        <v>234337.97</v>
      </c>
      <c r="D605" s="8">
        <v>43798</v>
      </c>
      <c r="E605">
        <f t="shared" si="0"/>
        <v>2019</v>
      </c>
    </row>
    <row r="606" spans="1:5" x14ac:dyDescent="0.25">
      <c r="A606" s="20">
        <v>185178</v>
      </c>
      <c r="B606" s="5">
        <v>0</v>
      </c>
      <c r="C606" s="6">
        <v>7644</v>
      </c>
      <c r="D606" s="8">
        <v>43084</v>
      </c>
      <c r="E606">
        <f t="shared" si="0"/>
        <v>2017</v>
      </c>
    </row>
    <row r="607" spans="1:5" x14ac:dyDescent="0.25">
      <c r="A607" s="20">
        <v>185182</v>
      </c>
      <c r="B607" s="5">
        <v>0</v>
      </c>
      <c r="C607" s="6">
        <v>47607.07</v>
      </c>
      <c r="D607" s="8">
        <v>43084</v>
      </c>
      <c r="E607">
        <f t="shared" si="0"/>
        <v>2017</v>
      </c>
    </row>
    <row r="608" spans="1:5" x14ac:dyDescent="0.25">
      <c r="A608" s="20">
        <v>185180</v>
      </c>
      <c r="B608" s="5">
        <v>0</v>
      </c>
      <c r="C608" s="6">
        <v>37004.160000000003</v>
      </c>
      <c r="D608" s="8">
        <v>43131</v>
      </c>
      <c r="E608">
        <f t="shared" si="0"/>
        <v>2018</v>
      </c>
    </row>
    <row r="609" spans="1:5" x14ac:dyDescent="0.25">
      <c r="A609" s="20">
        <v>185173</v>
      </c>
      <c r="B609" s="5">
        <v>0</v>
      </c>
      <c r="C609" s="6">
        <v>33343</v>
      </c>
      <c r="D609" s="8">
        <v>43069</v>
      </c>
      <c r="E609">
        <f t="shared" si="0"/>
        <v>2017</v>
      </c>
    </row>
    <row r="610" spans="1:5" x14ac:dyDescent="0.25">
      <c r="A610" s="20">
        <v>185176</v>
      </c>
      <c r="B610" s="5">
        <v>0</v>
      </c>
      <c r="C610" s="6">
        <v>11182</v>
      </c>
      <c r="D610" s="8">
        <v>43108</v>
      </c>
      <c r="E610">
        <f t="shared" si="0"/>
        <v>2018</v>
      </c>
    </row>
    <row r="611" spans="1:5" x14ac:dyDescent="0.25">
      <c r="A611" s="20">
        <v>186053</v>
      </c>
      <c r="B611" s="5">
        <v>0</v>
      </c>
      <c r="C611" s="6">
        <v>85030</v>
      </c>
      <c r="D611" s="8">
        <v>43727</v>
      </c>
      <c r="E611">
        <f t="shared" si="0"/>
        <v>2019</v>
      </c>
    </row>
    <row r="612" spans="1:5" x14ac:dyDescent="0.25">
      <c r="A612" s="20">
        <v>192714</v>
      </c>
      <c r="B612" s="5">
        <v>0</v>
      </c>
      <c r="C612" s="6">
        <v>70755</v>
      </c>
      <c r="D612" s="8">
        <v>43524</v>
      </c>
      <c r="E612">
        <f t="shared" si="0"/>
        <v>2019</v>
      </c>
    </row>
    <row r="613" spans="1:5" x14ac:dyDescent="0.25">
      <c r="A613" s="20">
        <v>197672</v>
      </c>
      <c r="B613" s="5">
        <v>7.67</v>
      </c>
      <c r="C613" s="6">
        <v>26632.33</v>
      </c>
      <c r="D613" s="8">
        <v>43465</v>
      </c>
      <c r="E613">
        <f t="shared" si="0"/>
        <v>2018</v>
      </c>
    </row>
    <row r="614" spans="1:5" x14ac:dyDescent="0.25">
      <c r="A614" s="20">
        <v>199944</v>
      </c>
      <c r="B614" s="5">
        <v>0</v>
      </c>
      <c r="C614" s="6">
        <v>199731.93</v>
      </c>
      <c r="D614" s="8">
        <v>43720</v>
      </c>
      <c r="E614">
        <f t="shared" si="0"/>
        <v>2019</v>
      </c>
    </row>
    <row r="615" spans="1:5" x14ac:dyDescent="0.25">
      <c r="A615" s="20">
        <v>176862</v>
      </c>
      <c r="B615" s="5">
        <v>3.5</v>
      </c>
      <c r="C615" s="6">
        <v>30625</v>
      </c>
      <c r="D615" s="8">
        <v>42918</v>
      </c>
      <c r="E615">
        <f t="shared" si="0"/>
        <v>2017</v>
      </c>
    </row>
    <row r="616" spans="1:5" x14ac:dyDescent="0.25">
      <c r="A616" s="20">
        <v>171367</v>
      </c>
      <c r="B616" s="5">
        <v>0</v>
      </c>
      <c r="C616" s="6">
        <v>205937</v>
      </c>
      <c r="D616" s="8">
        <v>44135</v>
      </c>
      <c r="E616">
        <f t="shared" si="0"/>
        <v>2020</v>
      </c>
    </row>
    <row r="617" spans="1:5" x14ac:dyDescent="0.25">
      <c r="A617" s="20">
        <v>182197</v>
      </c>
      <c r="B617" s="5">
        <v>13.83</v>
      </c>
      <c r="C617" s="6">
        <v>119022.35</v>
      </c>
      <c r="D617" s="8">
        <v>43049</v>
      </c>
      <c r="E617">
        <f t="shared" si="0"/>
        <v>2017</v>
      </c>
    </row>
    <row r="618" spans="1:5" x14ac:dyDescent="0.25">
      <c r="A618" s="20">
        <v>198464</v>
      </c>
      <c r="B618" s="5">
        <v>7.01</v>
      </c>
      <c r="C618" s="6">
        <v>80179</v>
      </c>
      <c r="D618" s="8">
        <v>43385</v>
      </c>
      <c r="E618">
        <f t="shared" si="0"/>
        <v>2018</v>
      </c>
    </row>
    <row r="619" spans="1:5" x14ac:dyDescent="0.25">
      <c r="A619" s="20">
        <v>202914</v>
      </c>
      <c r="B619" s="5">
        <v>55.61</v>
      </c>
      <c r="C619" s="6">
        <v>308733.42</v>
      </c>
      <c r="D619" s="8">
        <v>44181</v>
      </c>
      <c r="E619">
        <f t="shared" si="0"/>
        <v>2020</v>
      </c>
    </row>
    <row r="620" spans="1:5" x14ac:dyDescent="0.25">
      <c r="A620" s="20">
        <v>179420</v>
      </c>
      <c r="B620" s="5">
        <v>5.38</v>
      </c>
      <c r="C620" s="6">
        <v>73860.89</v>
      </c>
      <c r="D620" s="8">
        <v>43757</v>
      </c>
      <c r="E620">
        <f t="shared" si="0"/>
        <v>2019</v>
      </c>
    </row>
    <row r="621" spans="1:5" x14ac:dyDescent="0.25">
      <c r="A621" s="20">
        <v>169125</v>
      </c>
      <c r="B621" s="5">
        <v>1.24</v>
      </c>
      <c r="C621" s="6">
        <v>4857.46</v>
      </c>
      <c r="D621" s="8">
        <v>42748</v>
      </c>
      <c r="E621">
        <f t="shared" si="0"/>
        <v>2017</v>
      </c>
    </row>
    <row r="622" spans="1:5" x14ac:dyDescent="0.25">
      <c r="A622" s="20">
        <v>185404</v>
      </c>
      <c r="B622" s="5">
        <v>11.7</v>
      </c>
      <c r="C622" s="6">
        <v>277893.96999999997</v>
      </c>
      <c r="D622" s="8">
        <v>43592</v>
      </c>
      <c r="E622">
        <f t="shared" si="0"/>
        <v>2019</v>
      </c>
    </row>
    <row r="623" spans="1:5" x14ac:dyDescent="0.25">
      <c r="A623" s="20">
        <v>162376</v>
      </c>
      <c r="B623" s="5">
        <v>0</v>
      </c>
      <c r="C623" s="6">
        <v>5040</v>
      </c>
      <c r="D623" s="8">
        <v>42551</v>
      </c>
      <c r="E623">
        <f t="shared" si="0"/>
        <v>2016</v>
      </c>
    </row>
    <row r="624" spans="1:5" x14ac:dyDescent="0.25">
      <c r="A624" s="20">
        <v>185403</v>
      </c>
      <c r="B624" s="5">
        <v>16.739999999999998</v>
      </c>
      <c r="C624" s="6">
        <v>320907.7</v>
      </c>
      <c r="D624" s="8">
        <v>43665</v>
      </c>
      <c r="E624">
        <f t="shared" si="0"/>
        <v>2019</v>
      </c>
    </row>
    <row r="625" spans="1:5" x14ac:dyDescent="0.25">
      <c r="A625" s="20">
        <v>199714</v>
      </c>
      <c r="B625" s="5">
        <v>3.8</v>
      </c>
      <c r="C625" s="6">
        <v>33471</v>
      </c>
      <c r="D625" s="8">
        <v>43511</v>
      </c>
      <c r="E625">
        <f t="shared" si="0"/>
        <v>2019</v>
      </c>
    </row>
    <row r="626" spans="1:5" x14ac:dyDescent="0.25">
      <c r="A626" s="20">
        <v>176812</v>
      </c>
      <c r="B626" s="5">
        <v>0</v>
      </c>
      <c r="C626" s="6">
        <v>32935.620000000003</v>
      </c>
      <c r="D626" s="8">
        <v>42877</v>
      </c>
      <c r="E626">
        <f t="shared" si="0"/>
        <v>2017</v>
      </c>
    </row>
    <row r="627" spans="1:5" x14ac:dyDescent="0.25">
      <c r="A627" s="20">
        <v>176811</v>
      </c>
      <c r="B627" s="5">
        <v>0</v>
      </c>
      <c r="C627" s="6">
        <v>33541.31</v>
      </c>
      <c r="D627" s="8">
        <v>42887</v>
      </c>
      <c r="E627">
        <f t="shared" si="0"/>
        <v>2017</v>
      </c>
    </row>
    <row r="628" spans="1:5" x14ac:dyDescent="0.25">
      <c r="A628" s="20">
        <v>176813</v>
      </c>
      <c r="B628" s="5">
        <v>0</v>
      </c>
      <c r="C628" s="6">
        <v>55223.56</v>
      </c>
      <c r="D628" s="8">
        <v>42900</v>
      </c>
      <c r="E628">
        <f t="shared" si="0"/>
        <v>2017</v>
      </c>
    </row>
    <row r="629" spans="1:5" x14ac:dyDescent="0.25">
      <c r="A629" s="20">
        <v>204621</v>
      </c>
      <c r="B629" s="5">
        <v>0</v>
      </c>
      <c r="C629" s="6">
        <v>503627</v>
      </c>
      <c r="D629" s="8">
        <v>43596</v>
      </c>
      <c r="E629">
        <f t="shared" si="0"/>
        <v>2019</v>
      </c>
    </row>
    <row r="630" spans="1:5" x14ac:dyDescent="0.25">
      <c r="A630" s="20">
        <v>187874</v>
      </c>
      <c r="B630" s="5">
        <v>0</v>
      </c>
      <c r="C630" s="6">
        <v>41880</v>
      </c>
      <c r="D630" s="8">
        <v>42895</v>
      </c>
      <c r="E630">
        <f t="shared" si="0"/>
        <v>2017</v>
      </c>
    </row>
    <row r="631" spans="1:5" x14ac:dyDescent="0.25">
      <c r="A631" s="20">
        <v>198328</v>
      </c>
      <c r="B631" s="5">
        <v>5.8</v>
      </c>
      <c r="C631" s="6">
        <v>50266</v>
      </c>
      <c r="D631" s="8">
        <v>43633</v>
      </c>
      <c r="E631">
        <f t="shared" si="0"/>
        <v>2019</v>
      </c>
    </row>
    <row r="632" spans="1:5" x14ac:dyDescent="0.25">
      <c r="A632" s="20">
        <v>200231</v>
      </c>
      <c r="B632" s="5">
        <v>0</v>
      </c>
      <c r="C632" s="6">
        <v>7240.8</v>
      </c>
      <c r="D632" s="8">
        <v>44328</v>
      </c>
      <c r="E632">
        <f t="shared" si="0"/>
        <v>2021</v>
      </c>
    </row>
    <row r="633" spans="1:5" x14ac:dyDescent="0.25">
      <c r="A633" s="20">
        <v>175199</v>
      </c>
      <c r="B633" s="5">
        <v>0</v>
      </c>
      <c r="C633" s="6">
        <v>79147</v>
      </c>
      <c r="D633" s="8">
        <v>43615</v>
      </c>
      <c r="E633">
        <f t="shared" si="0"/>
        <v>2019</v>
      </c>
    </row>
    <row r="634" spans="1:5" x14ac:dyDescent="0.25">
      <c r="A634" s="20">
        <v>203679</v>
      </c>
      <c r="B634" s="5">
        <v>0.94</v>
      </c>
      <c r="C634" s="6">
        <v>4299.9799999999996</v>
      </c>
      <c r="D634" s="8">
        <v>43553</v>
      </c>
      <c r="E634">
        <f t="shared" si="0"/>
        <v>2019</v>
      </c>
    </row>
    <row r="635" spans="1:5" x14ac:dyDescent="0.25">
      <c r="A635" s="20">
        <v>201533</v>
      </c>
      <c r="B635" s="5">
        <v>0</v>
      </c>
      <c r="C635" s="6">
        <v>14520</v>
      </c>
      <c r="D635" s="8">
        <v>43441</v>
      </c>
      <c r="E635">
        <f t="shared" si="0"/>
        <v>2018</v>
      </c>
    </row>
    <row r="636" spans="1:5" x14ac:dyDescent="0.25">
      <c r="A636" s="20">
        <v>186156</v>
      </c>
      <c r="B636" s="5">
        <v>0</v>
      </c>
      <c r="C636" s="6">
        <v>11883.8</v>
      </c>
      <c r="D636" s="8">
        <v>43168</v>
      </c>
      <c r="E636">
        <f t="shared" ref="E636:E699" si="1">YEAR(D636)</f>
        <v>2018</v>
      </c>
    </row>
    <row r="637" spans="1:5" x14ac:dyDescent="0.25">
      <c r="A637" s="20">
        <v>197794</v>
      </c>
      <c r="B637" s="5">
        <v>0</v>
      </c>
      <c r="C637" s="6">
        <v>8578</v>
      </c>
      <c r="D637" s="8">
        <v>43411</v>
      </c>
      <c r="E637">
        <f t="shared" si="1"/>
        <v>2018</v>
      </c>
    </row>
    <row r="638" spans="1:5" x14ac:dyDescent="0.25">
      <c r="A638" s="20">
        <v>197791</v>
      </c>
      <c r="B638" s="5">
        <v>0</v>
      </c>
      <c r="C638" s="6">
        <v>6544</v>
      </c>
      <c r="D638" s="8">
        <v>43411</v>
      </c>
      <c r="E638">
        <f t="shared" si="1"/>
        <v>2018</v>
      </c>
    </row>
    <row r="639" spans="1:5" x14ac:dyDescent="0.25">
      <c r="A639" s="20">
        <v>197786</v>
      </c>
      <c r="B639" s="5">
        <v>0</v>
      </c>
      <c r="C639" s="6">
        <v>14134</v>
      </c>
      <c r="D639" s="8">
        <v>43411</v>
      </c>
      <c r="E639">
        <f t="shared" si="1"/>
        <v>2018</v>
      </c>
    </row>
    <row r="640" spans="1:5" x14ac:dyDescent="0.25">
      <c r="A640" s="20">
        <v>197785</v>
      </c>
      <c r="B640" s="5">
        <v>0</v>
      </c>
      <c r="C640" s="6">
        <v>19373</v>
      </c>
      <c r="D640" s="8">
        <v>43343</v>
      </c>
      <c r="E640">
        <f t="shared" si="1"/>
        <v>2018</v>
      </c>
    </row>
    <row r="641" spans="1:5" x14ac:dyDescent="0.25">
      <c r="A641" s="20">
        <v>197780</v>
      </c>
      <c r="B641" s="5">
        <v>0</v>
      </c>
      <c r="C641" s="6">
        <v>7618</v>
      </c>
      <c r="D641" s="8">
        <v>43343</v>
      </c>
      <c r="E641">
        <f t="shared" si="1"/>
        <v>2018</v>
      </c>
    </row>
    <row r="642" spans="1:5" x14ac:dyDescent="0.25">
      <c r="A642" s="20">
        <v>197781</v>
      </c>
      <c r="B642" s="5">
        <v>0</v>
      </c>
      <c r="C642" s="6">
        <v>10983</v>
      </c>
      <c r="D642" s="8">
        <v>43343</v>
      </c>
      <c r="E642">
        <f t="shared" si="1"/>
        <v>2018</v>
      </c>
    </row>
    <row r="643" spans="1:5" x14ac:dyDescent="0.25">
      <c r="A643" s="20">
        <v>196806</v>
      </c>
      <c r="B643" s="5">
        <v>3.39</v>
      </c>
      <c r="C643" s="6">
        <v>12770.13</v>
      </c>
      <c r="D643" s="8">
        <v>43322</v>
      </c>
      <c r="E643">
        <f t="shared" si="1"/>
        <v>2018</v>
      </c>
    </row>
    <row r="644" spans="1:5" x14ac:dyDescent="0.25">
      <c r="A644" s="20">
        <v>197779</v>
      </c>
      <c r="B644" s="5">
        <v>0</v>
      </c>
      <c r="C644" s="6">
        <v>11756</v>
      </c>
      <c r="D644" s="8">
        <v>43343</v>
      </c>
      <c r="E644">
        <f t="shared" si="1"/>
        <v>2018</v>
      </c>
    </row>
    <row r="645" spans="1:5" x14ac:dyDescent="0.25">
      <c r="A645" s="20">
        <v>197774</v>
      </c>
      <c r="B645" s="5">
        <v>0</v>
      </c>
      <c r="C645" s="6">
        <v>9248</v>
      </c>
      <c r="D645" s="8">
        <v>43343</v>
      </c>
      <c r="E645">
        <f t="shared" si="1"/>
        <v>2018</v>
      </c>
    </row>
    <row r="646" spans="1:5" x14ac:dyDescent="0.25">
      <c r="A646" s="20">
        <v>197777</v>
      </c>
      <c r="B646" s="5">
        <v>0</v>
      </c>
      <c r="C646" s="6">
        <v>13226</v>
      </c>
      <c r="D646" s="8">
        <v>43343</v>
      </c>
      <c r="E646">
        <f t="shared" si="1"/>
        <v>2018</v>
      </c>
    </row>
    <row r="647" spans="1:5" x14ac:dyDescent="0.25">
      <c r="A647" s="20">
        <v>197776</v>
      </c>
      <c r="B647" s="5">
        <v>0</v>
      </c>
      <c r="C647" s="6">
        <v>13079</v>
      </c>
      <c r="D647" s="8">
        <v>43411</v>
      </c>
      <c r="E647">
        <f t="shared" si="1"/>
        <v>2018</v>
      </c>
    </row>
    <row r="648" spans="1:5" x14ac:dyDescent="0.25">
      <c r="A648" s="20">
        <v>201510</v>
      </c>
      <c r="B648" s="5">
        <v>8.3000000000000007</v>
      </c>
      <c r="C648" s="6">
        <v>5470.6</v>
      </c>
      <c r="D648" s="8">
        <v>43478</v>
      </c>
      <c r="E648">
        <f t="shared" si="1"/>
        <v>2019</v>
      </c>
    </row>
    <row r="649" spans="1:5" x14ac:dyDescent="0.25">
      <c r="A649" s="20">
        <v>197803</v>
      </c>
      <c r="B649" s="5">
        <v>0</v>
      </c>
      <c r="C649" s="6">
        <v>5795</v>
      </c>
      <c r="D649" s="8">
        <v>43343</v>
      </c>
      <c r="E649">
        <f t="shared" si="1"/>
        <v>2018</v>
      </c>
    </row>
    <row r="650" spans="1:5" x14ac:dyDescent="0.25">
      <c r="A650" s="20">
        <v>197802</v>
      </c>
      <c r="B650" s="5">
        <v>0</v>
      </c>
      <c r="C650" s="6">
        <v>8837</v>
      </c>
      <c r="D650" s="8">
        <v>43343</v>
      </c>
      <c r="E650">
        <f t="shared" si="1"/>
        <v>2018</v>
      </c>
    </row>
    <row r="651" spans="1:5" x14ac:dyDescent="0.25">
      <c r="A651" s="20">
        <v>197805</v>
      </c>
      <c r="B651" s="5">
        <v>0</v>
      </c>
      <c r="C651" s="6">
        <v>9884</v>
      </c>
      <c r="D651" s="8">
        <v>43465</v>
      </c>
      <c r="E651">
        <f t="shared" si="1"/>
        <v>2018</v>
      </c>
    </row>
    <row r="652" spans="1:5" x14ac:dyDescent="0.25">
      <c r="A652" s="20">
        <v>197804</v>
      </c>
      <c r="B652" s="5">
        <v>0</v>
      </c>
      <c r="C652" s="6">
        <v>7406</v>
      </c>
      <c r="D652" s="8">
        <v>43343</v>
      </c>
      <c r="E652">
        <f t="shared" si="1"/>
        <v>2018</v>
      </c>
    </row>
    <row r="653" spans="1:5" x14ac:dyDescent="0.25">
      <c r="A653" s="20">
        <v>197798</v>
      </c>
      <c r="B653" s="5">
        <v>0</v>
      </c>
      <c r="C653" s="6">
        <v>10859</v>
      </c>
      <c r="D653" s="8">
        <v>43343</v>
      </c>
      <c r="E653">
        <f t="shared" si="1"/>
        <v>2018</v>
      </c>
    </row>
    <row r="654" spans="1:5" x14ac:dyDescent="0.25">
      <c r="A654" s="20">
        <v>192167</v>
      </c>
      <c r="B654" s="5">
        <v>0</v>
      </c>
      <c r="C654" s="6">
        <v>66458</v>
      </c>
      <c r="D654" s="8">
        <v>43704</v>
      </c>
      <c r="E654">
        <f t="shared" si="1"/>
        <v>2019</v>
      </c>
    </row>
    <row r="655" spans="1:5" x14ac:dyDescent="0.25">
      <c r="A655" s="20">
        <v>197773</v>
      </c>
      <c r="B655" s="5">
        <v>0</v>
      </c>
      <c r="C655" s="6">
        <v>4615</v>
      </c>
      <c r="D655" s="8">
        <v>43343</v>
      </c>
      <c r="E655">
        <f t="shared" si="1"/>
        <v>2018</v>
      </c>
    </row>
    <row r="656" spans="1:5" x14ac:dyDescent="0.25">
      <c r="A656" s="20">
        <v>197789</v>
      </c>
      <c r="B656" s="5">
        <v>0</v>
      </c>
      <c r="C656" s="6">
        <v>18509</v>
      </c>
      <c r="D656" s="8">
        <v>43411</v>
      </c>
      <c r="E656">
        <f t="shared" si="1"/>
        <v>2018</v>
      </c>
    </row>
    <row r="657" spans="1:5" x14ac:dyDescent="0.25">
      <c r="A657" s="20">
        <v>197783</v>
      </c>
      <c r="B657" s="5">
        <v>0</v>
      </c>
      <c r="C657" s="6">
        <v>9326</v>
      </c>
      <c r="D657" s="8">
        <v>43411</v>
      </c>
      <c r="E657">
        <f t="shared" si="1"/>
        <v>2018</v>
      </c>
    </row>
    <row r="658" spans="1:5" x14ac:dyDescent="0.25">
      <c r="A658" s="20">
        <v>197778</v>
      </c>
      <c r="B658" s="5">
        <v>0</v>
      </c>
      <c r="C658" s="6">
        <v>11155</v>
      </c>
      <c r="D658" s="8">
        <v>43343</v>
      </c>
      <c r="E658">
        <f t="shared" si="1"/>
        <v>2018</v>
      </c>
    </row>
    <row r="659" spans="1:5" x14ac:dyDescent="0.25">
      <c r="A659" s="20">
        <v>197656</v>
      </c>
      <c r="B659" s="5">
        <v>0</v>
      </c>
      <c r="C659" s="6">
        <v>11106</v>
      </c>
      <c r="D659" s="8">
        <v>43343</v>
      </c>
      <c r="E659">
        <f t="shared" si="1"/>
        <v>2018</v>
      </c>
    </row>
    <row r="660" spans="1:5" x14ac:dyDescent="0.25">
      <c r="A660" s="20">
        <v>197793</v>
      </c>
      <c r="B660" s="5">
        <v>0</v>
      </c>
      <c r="C660" s="6">
        <v>6700</v>
      </c>
      <c r="D660" s="8">
        <v>43465</v>
      </c>
      <c r="E660">
        <f t="shared" si="1"/>
        <v>2018</v>
      </c>
    </row>
    <row r="661" spans="1:5" x14ac:dyDescent="0.25">
      <c r="A661" s="20">
        <v>197799</v>
      </c>
      <c r="B661" s="5">
        <v>0</v>
      </c>
      <c r="C661" s="6">
        <v>10022</v>
      </c>
      <c r="D661" s="8">
        <v>43411</v>
      </c>
      <c r="E661">
        <f t="shared" si="1"/>
        <v>2018</v>
      </c>
    </row>
    <row r="662" spans="1:5" x14ac:dyDescent="0.25">
      <c r="A662" s="20">
        <v>197797</v>
      </c>
      <c r="B662" s="5">
        <v>0</v>
      </c>
      <c r="C662" s="6">
        <v>11453</v>
      </c>
      <c r="D662" s="8">
        <v>43411</v>
      </c>
      <c r="E662">
        <f t="shared" si="1"/>
        <v>2018</v>
      </c>
    </row>
    <row r="663" spans="1:5" x14ac:dyDescent="0.25">
      <c r="A663" s="20">
        <v>197796</v>
      </c>
      <c r="B663" s="5">
        <v>0</v>
      </c>
      <c r="C663" s="6">
        <v>8282</v>
      </c>
      <c r="D663" s="8">
        <v>43411</v>
      </c>
      <c r="E663">
        <f t="shared" si="1"/>
        <v>2018</v>
      </c>
    </row>
    <row r="664" spans="1:5" x14ac:dyDescent="0.25">
      <c r="A664" s="20">
        <v>197788</v>
      </c>
      <c r="B664" s="5">
        <v>0</v>
      </c>
      <c r="C664" s="6">
        <v>15367</v>
      </c>
      <c r="D664" s="8">
        <v>43343</v>
      </c>
      <c r="E664">
        <f t="shared" si="1"/>
        <v>2018</v>
      </c>
    </row>
    <row r="665" spans="1:5" x14ac:dyDescent="0.25">
      <c r="A665" s="20">
        <v>197782</v>
      </c>
      <c r="B665" s="5">
        <v>0</v>
      </c>
      <c r="C665" s="6">
        <v>13612</v>
      </c>
      <c r="D665" s="8">
        <v>43343</v>
      </c>
      <c r="E665">
        <f t="shared" si="1"/>
        <v>2018</v>
      </c>
    </row>
    <row r="666" spans="1:5" x14ac:dyDescent="0.25">
      <c r="A666" s="20">
        <v>197775</v>
      </c>
      <c r="B666" s="5">
        <v>0</v>
      </c>
      <c r="C666" s="6">
        <v>23626</v>
      </c>
      <c r="D666" s="8">
        <v>43411</v>
      </c>
      <c r="E666">
        <f t="shared" si="1"/>
        <v>2018</v>
      </c>
    </row>
    <row r="667" spans="1:5" x14ac:dyDescent="0.25">
      <c r="A667" s="20">
        <v>197772</v>
      </c>
      <c r="B667" s="5">
        <v>0</v>
      </c>
      <c r="C667" s="6">
        <v>9762</v>
      </c>
      <c r="D667" s="8">
        <v>43411</v>
      </c>
      <c r="E667">
        <f t="shared" si="1"/>
        <v>2018</v>
      </c>
    </row>
    <row r="668" spans="1:5" x14ac:dyDescent="0.25">
      <c r="A668" s="20">
        <v>198095</v>
      </c>
      <c r="B668" s="5">
        <v>0</v>
      </c>
      <c r="C668" s="6">
        <v>38192</v>
      </c>
      <c r="D668" s="8">
        <v>43496</v>
      </c>
      <c r="E668">
        <f t="shared" si="1"/>
        <v>2019</v>
      </c>
    </row>
    <row r="669" spans="1:5" x14ac:dyDescent="0.25">
      <c r="A669" s="20">
        <v>197685</v>
      </c>
      <c r="B669" s="5">
        <v>0</v>
      </c>
      <c r="C669" s="6">
        <v>13473</v>
      </c>
      <c r="D669" s="8">
        <v>43411</v>
      </c>
      <c r="E669">
        <f t="shared" si="1"/>
        <v>2018</v>
      </c>
    </row>
    <row r="670" spans="1:5" x14ac:dyDescent="0.25">
      <c r="A670" s="20">
        <v>200566</v>
      </c>
      <c r="B670" s="5">
        <v>0</v>
      </c>
      <c r="C670" s="6">
        <v>47816.78</v>
      </c>
      <c r="D670" s="8">
        <v>43511</v>
      </c>
      <c r="E670">
        <f t="shared" si="1"/>
        <v>2019</v>
      </c>
    </row>
    <row r="671" spans="1:5" x14ac:dyDescent="0.25">
      <c r="A671" s="20">
        <v>203997</v>
      </c>
      <c r="B671" s="5">
        <v>0</v>
      </c>
      <c r="C671" s="6">
        <v>33213</v>
      </c>
      <c r="D671" s="8">
        <v>43591</v>
      </c>
      <c r="E671">
        <f t="shared" si="1"/>
        <v>2019</v>
      </c>
    </row>
    <row r="672" spans="1:5" x14ac:dyDescent="0.25">
      <c r="A672" s="20">
        <v>204581</v>
      </c>
      <c r="B672" s="5">
        <v>31.69</v>
      </c>
      <c r="C672" s="6">
        <v>171255.8</v>
      </c>
      <c r="D672" s="8">
        <v>43553</v>
      </c>
      <c r="E672">
        <f t="shared" si="1"/>
        <v>2019</v>
      </c>
    </row>
    <row r="673" spans="1:5" x14ac:dyDescent="0.25">
      <c r="A673" s="20">
        <v>192356</v>
      </c>
      <c r="B673" s="5">
        <v>0</v>
      </c>
      <c r="C673" s="6">
        <v>29396</v>
      </c>
      <c r="D673" s="8">
        <v>43271</v>
      </c>
      <c r="E673">
        <f t="shared" si="1"/>
        <v>2018</v>
      </c>
    </row>
    <row r="674" spans="1:5" x14ac:dyDescent="0.25">
      <c r="A674" s="20">
        <v>186238</v>
      </c>
      <c r="B674" s="5">
        <v>7.81</v>
      </c>
      <c r="C674" s="6">
        <v>80417</v>
      </c>
      <c r="D674" s="8">
        <v>43089</v>
      </c>
      <c r="E674">
        <f t="shared" si="1"/>
        <v>2017</v>
      </c>
    </row>
    <row r="675" spans="1:5" x14ac:dyDescent="0.25">
      <c r="A675" s="20">
        <v>206859</v>
      </c>
      <c r="B675" s="5">
        <v>0</v>
      </c>
      <c r="C675" s="6">
        <v>36515</v>
      </c>
      <c r="D675" s="8">
        <v>44356</v>
      </c>
      <c r="E675">
        <f t="shared" si="1"/>
        <v>2021</v>
      </c>
    </row>
    <row r="676" spans="1:5" x14ac:dyDescent="0.25">
      <c r="A676" s="20">
        <v>197708</v>
      </c>
      <c r="B676" s="5">
        <v>2.83</v>
      </c>
      <c r="C676" s="6">
        <v>10660.61</v>
      </c>
      <c r="D676" s="8">
        <v>43337</v>
      </c>
      <c r="E676">
        <f t="shared" si="1"/>
        <v>2018</v>
      </c>
    </row>
    <row r="677" spans="1:5" x14ac:dyDescent="0.25">
      <c r="A677" s="20">
        <v>201113</v>
      </c>
      <c r="B677" s="5">
        <v>0.49</v>
      </c>
      <c r="C677" s="6">
        <v>1783.34</v>
      </c>
      <c r="D677" s="8">
        <v>43416</v>
      </c>
      <c r="E677">
        <f t="shared" si="1"/>
        <v>2018</v>
      </c>
    </row>
    <row r="678" spans="1:5" x14ac:dyDescent="0.25">
      <c r="A678" s="20">
        <v>199179</v>
      </c>
      <c r="B678" s="5">
        <v>2.7</v>
      </c>
      <c r="C678" s="6">
        <v>7621</v>
      </c>
      <c r="D678" s="8">
        <v>43405</v>
      </c>
      <c r="E678">
        <f t="shared" si="1"/>
        <v>2018</v>
      </c>
    </row>
    <row r="679" spans="1:5" x14ac:dyDescent="0.25">
      <c r="A679" s="20">
        <v>201390</v>
      </c>
      <c r="B679" s="5">
        <v>2.4</v>
      </c>
      <c r="C679" s="6">
        <v>6565</v>
      </c>
      <c r="D679" s="8">
        <v>43433</v>
      </c>
      <c r="E679">
        <f t="shared" si="1"/>
        <v>2018</v>
      </c>
    </row>
    <row r="680" spans="1:5" x14ac:dyDescent="0.25">
      <c r="A680" s="20">
        <v>198122</v>
      </c>
      <c r="B680" s="5">
        <v>3.17</v>
      </c>
      <c r="C680" s="6">
        <v>15493.88</v>
      </c>
      <c r="D680" s="8">
        <v>43398</v>
      </c>
      <c r="E680">
        <f t="shared" si="1"/>
        <v>2018</v>
      </c>
    </row>
    <row r="681" spans="1:5" x14ac:dyDescent="0.25">
      <c r="A681" s="20">
        <v>203558</v>
      </c>
      <c r="B681" s="5">
        <v>5.6</v>
      </c>
      <c r="C681" s="6">
        <v>41054</v>
      </c>
      <c r="D681" s="8">
        <v>43553</v>
      </c>
      <c r="E681">
        <f t="shared" si="1"/>
        <v>2019</v>
      </c>
    </row>
    <row r="682" spans="1:5" x14ac:dyDescent="0.25">
      <c r="A682" s="20">
        <v>203323</v>
      </c>
      <c r="B682" s="5">
        <v>0</v>
      </c>
      <c r="C682" s="6">
        <v>129516</v>
      </c>
      <c r="D682" s="8">
        <v>43483</v>
      </c>
      <c r="E682">
        <f t="shared" si="1"/>
        <v>2019</v>
      </c>
    </row>
    <row r="683" spans="1:5" x14ac:dyDescent="0.25">
      <c r="A683" s="20">
        <v>187180</v>
      </c>
      <c r="B683" s="5">
        <v>43.2</v>
      </c>
      <c r="C683" s="6">
        <v>319823</v>
      </c>
      <c r="D683" s="8">
        <v>43311</v>
      </c>
      <c r="E683">
        <f t="shared" si="1"/>
        <v>2018</v>
      </c>
    </row>
    <row r="684" spans="1:5" x14ac:dyDescent="0.25">
      <c r="A684" s="20">
        <v>207076</v>
      </c>
      <c r="B684" s="5">
        <v>0</v>
      </c>
      <c r="C684" s="6">
        <v>331880</v>
      </c>
      <c r="D684" s="8">
        <v>44344</v>
      </c>
      <c r="E684">
        <f t="shared" si="1"/>
        <v>2021</v>
      </c>
    </row>
    <row r="685" spans="1:5" x14ac:dyDescent="0.25">
      <c r="A685" s="20">
        <v>205185</v>
      </c>
      <c r="B685" s="5">
        <v>6</v>
      </c>
      <c r="C685" s="6">
        <v>58403</v>
      </c>
      <c r="D685" s="8">
        <v>43980</v>
      </c>
      <c r="E685">
        <f t="shared" si="1"/>
        <v>2020</v>
      </c>
    </row>
    <row r="686" spans="1:5" x14ac:dyDescent="0.25">
      <c r="A686" s="20">
        <v>206220</v>
      </c>
      <c r="B686" s="5">
        <v>0</v>
      </c>
      <c r="C686" s="6">
        <v>8941.7999999999993</v>
      </c>
      <c r="D686" s="8">
        <v>43585</v>
      </c>
      <c r="E686">
        <f t="shared" si="1"/>
        <v>2019</v>
      </c>
    </row>
    <row r="687" spans="1:5" x14ac:dyDescent="0.25">
      <c r="A687" s="20">
        <v>156774</v>
      </c>
      <c r="B687" s="5">
        <v>25.7</v>
      </c>
      <c r="C687" s="6">
        <v>120119</v>
      </c>
      <c r="D687" s="8">
        <v>44363</v>
      </c>
      <c r="E687">
        <f t="shared" si="1"/>
        <v>2021</v>
      </c>
    </row>
    <row r="688" spans="1:5" x14ac:dyDescent="0.25">
      <c r="A688" s="20">
        <v>206828</v>
      </c>
      <c r="B688" s="5">
        <v>10.75</v>
      </c>
      <c r="C688" s="6">
        <v>80473.87</v>
      </c>
      <c r="D688" s="8">
        <v>43615</v>
      </c>
      <c r="E688">
        <f t="shared" si="1"/>
        <v>2019</v>
      </c>
    </row>
    <row r="689" spans="1:5" x14ac:dyDescent="0.25">
      <c r="A689" s="20">
        <v>198739</v>
      </c>
      <c r="B689" s="5">
        <v>5.1100000000000003</v>
      </c>
      <c r="C689" s="6">
        <v>23466.15</v>
      </c>
      <c r="D689" s="8">
        <v>44337</v>
      </c>
      <c r="E689">
        <f t="shared" si="1"/>
        <v>2021</v>
      </c>
    </row>
    <row r="690" spans="1:5" x14ac:dyDescent="0.25">
      <c r="A690" s="20">
        <v>188740</v>
      </c>
      <c r="B690" s="5">
        <v>6.1</v>
      </c>
      <c r="C690" s="6">
        <v>53853</v>
      </c>
      <c r="D690" s="8">
        <v>43314</v>
      </c>
      <c r="E690">
        <f t="shared" si="1"/>
        <v>2018</v>
      </c>
    </row>
    <row r="691" spans="1:5" x14ac:dyDescent="0.25">
      <c r="A691" s="20">
        <v>188741</v>
      </c>
      <c r="B691" s="5">
        <v>7.79</v>
      </c>
      <c r="C691" s="6">
        <v>68050</v>
      </c>
      <c r="D691" s="8">
        <v>43314</v>
      </c>
      <c r="E691">
        <f t="shared" si="1"/>
        <v>2018</v>
      </c>
    </row>
    <row r="692" spans="1:5" x14ac:dyDescent="0.25">
      <c r="A692" s="20">
        <v>188742</v>
      </c>
      <c r="B692" s="5">
        <v>10.199999999999999</v>
      </c>
      <c r="C692" s="6">
        <v>89931</v>
      </c>
      <c r="D692" s="8">
        <v>43314</v>
      </c>
      <c r="E692">
        <f t="shared" si="1"/>
        <v>2018</v>
      </c>
    </row>
    <row r="693" spans="1:5" x14ac:dyDescent="0.25">
      <c r="A693" s="20">
        <v>188743</v>
      </c>
      <c r="B693" s="5">
        <v>4.8</v>
      </c>
      <c r="C693" s="6">
        <v>41895</v>
      </c>
      <c r="D693" s="8">
        <v>43314</v>
      </c>
      <c r="E693">
        <f t="shared" si="1"/>
        <v>2018</v>
      </c>
    </row>
    <row r="694" spans="1:5" x14ac:dyDescent="0.25">
      <c r="A694" s="20">
        <v>204765</v>
      </c>
      <c r="B694" s="5">
        <v>20.92</v>
      </c>
      <c r="C694" s="6">
        <v>79807.88</v>
      </c>
      <c r="D694" s="8">
        <v>43539</v>
      </c>
      <c r="E694">
        <f t="shared" si="1"/>
        <v>2019</v>
      </c>
    </row>
    <row r="695" spans="1:5" x14ac:dyDescent="0.25">
      <c r="A695" s="20">
        <v>191777</v>
      </c>
      <c r="B695" s="5">
        <v>8.25</v>
      </c>
      <c r="C695" s="6">
        <v>25486</v>
      </c>
      <c r="D695" s="8">
        <v>43369</v>
      </c>
      <c r="E695">
        <f t="shared" si="1"/>
        <v>2018</v>
      </c>
    </row>
    <row r="696" spans="1:5" x14ac:dyDescent="0.25">
      <c r="A696" s="20">
        <v>206384</v>
      </c>
      <c r="B696" s="5">
        <v>18.079999999999998</v>
      </c>
      <c r="C696" s="6">
        <v>66118</v>
      </c>
      <c r="D696" s="8">
        <v>43981</v>
      </c>
      <c r="E696">
        <f t="shared" si="1"/>
        <v>2020</v>
      </c>
    </row>
    <row r="697" spans="1:5" x14ac:dyDescent="0.25">
      <c r="A697" s="20">
        <v>202742</v>
      </c>
      <c r="B697" s="5">
        <v>11</v>
      </c>
      <c r="C697" s="6">
        <v>105685</v>
      </c>
      <c r="D697" s="8">
        <v>43630</v>
      </c>
      <c r="E697">
        <f t="shared" si="1"/>
        <v>2019</v>
      </c>
    </row>
    <row r="698" spans="1:5" x14ac:dyDescent="0.25">
      <c r="A698" s="20">
        <v>202743</v>
      </c>
      <c r="B698" s="5">
        <v>14</v>
      </c>
      <c r="C698" s="6">
        <v>129248</v>
      </c>
      <c r="D698" s="8">
        <v>44196</v>
      </c>
      <c r="E698">
        <f t="shared" si="1"/>
        <v>2020</v>
      </c>
    </row>
    <row r="699" spans="1:5" x14ac:dyDescent="0.25">
      <c r="A699" s="20">
        <v>192426</v>
      </c>
      <c r="B699" s="5">
        <v>7.75</v>
      </c>
      <c r="C699" s="6">
        <v>26651.525000000001</v>
      </c>
      <c r="D699" s="8">
        <v>43311</v>
      </c>
      <c r="E699">
        <f t="shared" si="1"/>
        <v>2018</v>
      </c>
    </row>
    <row r="700" spans="1:5" x14ac:dyDescent="0.25">
      <c r="A700" s="20">
        <v>199313</v>
      </c>
      <c r="B700" s="5">
        <v>13.15</v>
      </c>
      <c r="C700" s="6">
        <v>56138.77</v>
      </c>
      <c r="D700" s="8">
        <v>43637</v>
      </c>
      <c r="E700">
        <f t="shared" ref="E700:E745" si="2">YEAR(D700)</f>
        <v>2019</v>
      </c>
    </row>
    <row r="701" spans="1:5" x14ac:dyDescent="0.25">
      <c r="A701" s="20">
        <v>202158</v>
      </c>
      <c r="B701" s="5">
        <v>0</v>
      </c>
      <c r="C701" s="6">
        <v>2484</v>
      </c>
      <c r="D701" s="8">
        <v>43454</v>
      </c>
      <c r="E701">
        <f t="shared" si="2"/>
        <v>2018</v>
      </c>
    </row>
    <row r="702" spans="1:5" x14ac:dyDescent="0.25">
      <c r="A702" s="20">
        <v>201683</v>
      </c>
      <c r="B702" s="5">
        <v>4.7699999999999996</v>
      </c>
      <c r="C702" s="6">
        <v>18716.28</v>
      </c>
      <c r="D702" s="8">
        <v>43476</v>
      </c>
      <c r="E702">
        <f t="shared" si="2"/>
        <v>2019</v>
      </c>
    </row>
    <row r="703" spans="1:5" x14ac:dyDescent="0.25">
      <c r="A703" s="20">
        <v>205188</v>
      </c>
      <c r="B703" s="5">
        <v>30.9</v>
      </c>
      <c r="C703" s="6">
        <v>224596</v>
      </c>
      <c r="D703" s="8">
        <v>43588</v>
      </c>
      <c r="E703">
        <f t="shared" si="2"/>
        <v>2019</v>
      </c>
    </row>
    <row r="704" spans="1:5" x14ac:dyDescent="0.25">
      <c r="A704" s="20">
        <v>201080</v>
      </c>
      <c r="B704" s="5">
        <v>16.3</v>
      </c>
      <c r="C704" s="6">
        <v>142350</v>
      </c>
      <c r="D704" s="8">
        <v>43440</v>
      </c>
      <c r="E704">
        <f t="shared" si="2"/>
        <v>2018</v>
      </c>
    </row>
    <row r="705" spans="1:5" x14ac:dyDescent="0.25">
      <c r="A705" s="20">
        <v>178375</v>
      </c>
      <c r="B705" s="5">
        <v>1</v>
      </c>
      <c r="C705" s="6">
        <v>4967</v>
      </c>
      <c r="D705" s="8">
        <v>42970</v>
      </c>
      <c r="E705">
        <f t="shared" si="2"/>
        <v>2017</v>
      </c>
    </row>
    <row r="706" spans="1:5" x14ac:dyDescent="0.25">
      <c r="A706" s="20">
        <v>187681</v>
      </c>
      <c r="B706" s="5">
        <v>0</v>
      </c>
      <c r="C706" s="6">
        <v>304780</v>
      </c>
      <c r="D706" s="8">
        <v>43487</v>
      </c>
      <c r="E706">
        <f t="shared" si="2"/>
        <v>2019</v>
      </c>
    </row>
    <row r="707" spans="1:5" x14ac:dyDescent="0.25">
      <c r="A707" s="20">
        <v>191113</v>
      </c>
      <c r="B707" s="5">
        <v>0</v>
      </c>
      <c r="C707" s="6">
        <v>52933.18</v>
      </c>
      <c r="D707" s="8">
        <v>43480</v>
      </c>
      <c r="E707">
        <f t="shared" si="2"/>
        <v>2019</v>
      </c>
    </row>
    <row r="708" spans="1:5" x14ac:dyDescent="0.25">
      <c r="A708" s="20">
        <v>186058</v>
      </c>
      <c r="B708" s="5">
        <v>18.68</v>
      </c>
      <c r="C708" s="6">
        <v>70360.03</v>
      </c>
      <c r="D708" s="8">
        <v>43131</v>
      </c>
      <c r="E708">
        <f t="shared" si="2"/>
        <v>2018</v>
      </c>
    </row>
    <row r="709" spans="1:5" x14ac:dyDescent="0.25">
      <c r="A709" s="20">
        <v>196705</v>
      </c>
      <c r="B709" s="5">
        <v>3.48</v>
      </c>
      <c r="C709" s="6">
        <v>16005.5</v>
      </c>
      <c r="D709" s="8">
        <v>43801</v>
      </c>
      <c r="E709">
        <f t="shared" si="2"/>
        <v>2019</v>
      </c>
    </row>
    <row r="710" spans="1:5" x14ac:dyDescent="0.25">
      <c r="A710" s="20">
        <v>204506</v>
      </c>
      <c r="B710" s="5">
        <v>12.6</v>
      </c>
      <c r="C710" s="6">
        <v>89195</v>
      </c>
      <c r="D710" s="8">
        <v>43644</v>
      </c>
      <c r="E710">
        <f t="shared" si="2"/>
        <v>2019</v>
      </c>
    </row>
    <row r="711" spans="1:5" x14ac:dyDescent="0.25">
      <c r="A711" s="20">
        <v>200391</v>
      </c>
      <c r="B711" s="5">
        <v>52.3</v>
      </c>
      <c r="C711" s="6">
        <v>225333</v>
      </c>
      <c r="D711" s="8">
        <v>43496</v>
      </c>
      <c r="E711">
        <f t="shared" si="2"/>
        <v>2019</v>
      </c>
    </row>
    <row r="712" spans="1:5" x14ac:dyDescent="0.25">
      <c r="A712" s="20">
        <v>203819</v>
      </c>
      <c r="B712" s="5">
        <v>0</v>
      </c>
      <c r="C712" s="6">
        <v>114332</v>
      </c>
      <c r="D712" s="8">
        <v>43692</v>
      </c>
      <c r="E712">
        <f t="shared" si="2"/>
        <v>2019</v>
      </c>
    </row>
    <row r="713" spans="1:5" x14ac:dyDescent="0.25">
      <c r="A713" s="20">
        <v>198371</v>
      </c>
      <c r="B713" s="5">
        <v>132</v>
      </c>
      <c r="C713" s="6">
        <v>672505</v>
      </c>
      <c r="D713" s="8">
        <v>43496</v>
      </c>
      <c r="E713">
        <f t="shared" si="2"/>
        <v>2019</v>
      </c>
    </row>
    <row r="714" spans="1:5" x14ac:dyDescent="0.25">
      <c r="A714" s="20">
        <v>195573</v>
      </c>
      <c r="B714" s="5">
        <v>16.239999999999998</v>
      </c>
      <c r="C714" s="6">
        <v>72491.88</v>
      </c>
      <c r="D714" s="8">
        <v>43336</v>
      </c>
      <c r="E714">
        <f t="shared" si="2"/>
        <v>2018</v>
      </c>
    </row>
    <row r="715" spans="1:5" x14ac:dyDescent="0.25">
      <c r="A715" s="20">
        <v>196611</v>
      </c>
      <c r="B715" s="5">
        <v>0</v>
      </c>
      <c r="C715" s="6">
        <v>25134</v>
      </c>
      <c r="D715" s="8">
        <v>43767</v>
      </c>
      <c r="E715">
        <f t="shared" si="2"/>
        <v>2019</v>
      </c>
    </row>
    <row r="716" spans="1:5" x14ac:dyDescent="0.25">
      <c r="A716" s="20">
        <v>196615</v>
      </c>
      <c r="B716" s="5">
        <v>0</v>
      </c>
      <c r="C716" s="6">
        <v>25134</v>
      </c>
      <c r="D716" s="8">
        <v>43767</v>
      </c>
      <c r="E716">
        <f t="shared" si="2"/>
        <v>2019</v>
      </c>
    </row>
    <row r="717" spans="1:5" x14ac:dyDescent="0.25">
      <c r="A717" s="20">
        <v>205733</v>
      </c>
      <c r="B717" s="5">
        <v>0.55000000000000004</v>
      </c>
      <c r="C717" s="6">
        <v>2532.21</v>
      </c>
      <c r="D717" s="8">
        <v>43599</v>
      </c>
      <c r="E717">
        <f t="shared" si="2"/>
        <v>2019</v>
      </c>
    </row>
    <row r="718" spans="1:5" x14ac:dyDescent="0.25">
      <c r="A718" s="20">
        <v>198765</v>
      </c>
      <c r="B718" s="5">
        <v>1.36</v>
      </c>
      <c r="C718" s="6">
        <v>6247.84</v>
      </c>
      <c r="D718" s="8">
        <v>43524</v>
      </c>
      <c r="E718">
        <f t="shared" si="2"/>
        <v>2019</v>
      </c>
    </row>
    <row r="719" spans="1:5" x14ac:dyDescent="0.25">
      <c r="A719" s="20">
        <v>200028</v>
      </c>
      <c r="B719" s="5">
        <v>10.88</v>
      </c>
      <c r="C719" s="6">
        <v>90929</v>
      </c>
      <c r="D719" s="8">
        <v>43738</v>
      </c>
      <c r="E719">
        <f t="shared" si="2"/>
        <v>2019</v>
      </c>
    </row>
    <row r="720" spans="1:5" x14ac:dyDescent="0.25">
      <c r="A720" s="20">
        <v>193097</v>
      </c>
      <c r="B720" s="5">
        <v>0</v>
      </c>
      <c r="C720" s="6">
        <v>387499</v>
      </c>
      <c r="D720" s="8">
        <v>43325</v>
      </c>
      <c r="E720">
        <f t="shared" si="2"/>
        <v>2018</v>
      </c>
    </row>
    <row r="721" spans="1:5" x14ac:dyDescent="0.25">
      <c r="A721" s="20">
        <v>165985</v>
      </c>
      <c r="B721" s="5">
        <v>0.66</v>
      </c>
      <c r="C721" s="6">
        <v>3989</v>
      </c>
      <c r="D721" s="8">
        <v>42643</v>
      </c>
      <c r="E721">
        <f t="shared" si="2"/>
        <v>2016</v>
      </c>
    </row>
    <row r="722" spans="1:5" x14ac:dyDescent="0.25">
      <c r="A722" s="20">
        <v>202063</v>
      </c>
      <c r="B722" s="5">
        <v>0</v>
      </c>
      <c r="C722" s="6">
        <v>315721</v>
      </c>
      <c r="D722" s="8">
        <v>43830</v>
      </c>
      <c r="E722">
        <f t="shared" si="2"/>
        <v>2019</v>
      </c>
    </row>
    <row r="723" spans="1:5" x14ac:dyDescent="0.25">
      <c r="A723" s="20">
        <v>194674</v>
      </c>
      <c r="B723" s="5">
        <v>25.38</v>
      </c>
      <c r="C723" s="6">
        <v>203220.16</v>
      </c>
      <c r="D723" s="8">
        <v>43622</v>
      </c>
      <c r="E723">
        <f t="shared" si="2"/>
        <v>2019</v>
      </c>
    </row>
    <row r="724" spans="1:5" x14ac:dyDescent="0.25">
      <c r="A724" s="20">
        <v>185155</v>
      </c>
      <c r="B724" s="5">
        <v>4.0999999999999996</v>
      </c>
      <c r="C724" s="6">
        <v>34783</v>
      </c>
      <c r="D724" s="8">
        <v>44368</v>
      </c>
      <c r="E724">
        <f t="shared" si="2"/>
        <v>2021</v>
      </c>
    </row>
    <row r="725" spans="1:5" x14ac:dyDescent="0.25">
      <c r="A725" s="20">
        <v>201940</v>
      </c>
      <c r="B725" s="5">
        <v>0</v>
      </c>
      <c r="C725" s="6">
        <v>69300.679999999993</v>
      </c>
      <c r="D725" s="8">
        <v>43476</v>
      </c>
      <c r="E725">
        <f t="shared" si="2"/>
        <v>2019</v>
      </c>
    </row>
    <row r="726" spans="1:5" x14ac:dyDescent="0.25">
      <c r="A726" s="20">
        <v>186059</v>
      </c>
      <c r="B726" s="5">
        <v>12.2</v>
      </c>
      <c r="C726" s="6">
        <v>33856</v>
      </c>
      <c r="D726" s="8">
        <v>43131</v>
      </c>
      <c r="E726">
        <f t="shared" si="2"/>
        <v>2018</v>
      </c>
    </row>
    <row r="727" spans="1:5" x14ac:dyDescent="0.25">
      <c r="A727" s="20">
        <v>201214</v>
      </c>
      <c r="B727" s="5">
        <v>0</v>
      </c>
      <c r="C727" s="6">
        <v>43252</v>
      </c>
      <c r="D727" s="8">
        <v>43554</v>
      </c>
      <c r="E727">
        <f t="shared" si="2"/>
        <v>2019</v>
      </c>
    </row>
    <row r="728" spans="1:5" x14ac:dyDescent="0.25">
      <c r="A728" s="20">
        <v>206421</v>
      </c>
      <c r="B728" s="5">
        <v>0</v>
      </c>
      <c r="C728" s="6">
        <v>414398</v>
      </c>
      <c r="D728" s="8">
        <v>43404</v>
      </c>
      <c r="E728">
        <f t="shared" si="2"/>
        <v>2018</v>
      </c>
    </row>
    <row r="729" spans="1:5" x14ac:dyDescent="0.25">
      <c r="A729" s="20">
        <v>206418</v>
      </c>
      <c r="B729" s="5">
        <v>0</v>
      </c>
      <c r="C729" s="6">
        <v>385761</v>
      </c>
      <c r="D729" s="8">
        <v>43434</v>
      </c>
      <c r="E729">
        <f t="shared" si="2"/>
        <v>2018</v>
      </c>
    </row>
    <row r="730" spans="1:5" x14ac:dyDescent="0.25">
      <c r="A730" s="20">
        <v>179271</v>
      </c>
      <c r="B730" s="5">
        <v>4.7300000000000004</v>
      </c>
      <c r="C730" s="6">
        <v>13797</v>
      </c>
      <c r="D730" s="8">
        <v>43312</v>
      </c>
      <c r="E730">
        <f t="shared" si="2"/>
        <v>2018</v>
      </c>
    </row>
    <row r="731" spans="1:5" x14ac:dyDescent="0.25">
      <c r="A731" s="20">
        <v>199527</v>
      </c>
      <c r="B731" s="5">
        <v>50.74</v>
      </c>
      <c r="C731" s="6">
        <v>233099.56</v>
      </c>
      <c r="D731" s="8">
        <v>44348</v>
      </c>
      <c r="E731">
        <f t="shared" si="2"/>
        <v>2021</v>
      </c>
    </row>
    <row r="732" spans="1:5" x14ac:dyDescent="0.25">
      <c r="A732" s="11">
        <v>195835</v>
      </c>
      <c r="B732" s="5">
        <v>0</v>
      </c>
      <c r="C732" s="6">
        <v>113743</v>
      </c>
      <c r="D732" s="8">
        <v>43343</v>
      </c>
      <c r="E732">
        <f t="shared" si="2"/>
        <v>2018</v>
      </c>
    </row>
    <row r="733" spans="1:5" x14ac:dyDescent="0.25">
      <c r="A733" s="11">
        <v>197083</v>
      </c>
      <c r="B733" s="5">
        <v>56.02</v>
      </c>
      <c r="C733" s="6">
        <v>447308.02</v>
      </c>
      <c r="D733" s="8">
        <v>43434</v>
      </c>
      <c r="E733">
        <f t="shared" si="2"/>
        <v>2018</v>
      </c>
    </row>
    <row r="734" spans="1:5" x14ac:dyDescent="0.25">
      <c r="A734" s="11">
        <v>199864</v>
      </c>
      <c r="B734" s="5">
        <v>0</v>
      </c>
      <c r="C734" s="6">
        <v>303987</v>
      </c>
      <c r="D734" s="8">
        <v>43444</v>
      </c>
      <c r="E734">
        <f t="shared" si="2"/>
        <v>2018</v>
      </c>
    </row>
    <row r="735" spans="1:5" x14ac:dyDescent="0.25">
      <c r="A735" s="11">
        <v>199410</v>
      </c>
      <c r="B735" s="5">
        <v>7.68</v>
      </c>
      <c r="C735" s="6">
        <v>54854.2</v>
      </c>
      <c r="D735" s="8">
        <v>43524</v>
      </c>
      <c r="E735">
        <f t="shared" si="2"/>
        <v>2019</v>
      </c>
    </row>
    <row r="736" spans="1:5" x14ac:dyDescent="0.25">
      <c r="A736" s="11">
        <v>201400</v>
      </c>
      <c r="B736" s="5">
        <v>116.99</v>
      </c>
      <c r="C736" s="6">
        <v>197618</v>
      </c>
      <c r="D736" s="8">
        <v>43586</v>
      </c>
      <c r="E736">
        <f t="shared" si="2"/>
        <v>2019</v>
      </c>
    </row>
    <row r="737" spans="1:5" x14ac:dyDescent="0.25">
      <c r="A737" s="11">
        <v>180326</v>
      </c>
      <c r="B737" s="5">
        <v>0</v>
      </c>
      <c r="C737" s="6">
        <v>127386</v>
      </c>
      <c r="D737" s="8">
        <v>43357</v>
      </c>
      <c r="E737">
        <f t="shared" si="2"/>
        <v>2018</v>
      </c>
    </row>
    <row r="738" spans="1:5" x14ac:dyDescent="0.25">
      <c r="A738" s="11">
        <v>207411</v>
      </c>
      <c r="B738" s="5">
        <v>86.9</v>
      </c>
      <c r="C738" s="6">
        <v>753356.02</v>
      </c>
      <c r="D738" s="8">
        <v>44346.833333333299</v>
      </c>
      <c r="E738">
        <f t="shared" si="2"/>
        <v>2021</v>
      </c>
    </row>
    <row r="739" spans="1:5" x14ac:dyDescent="0.25">
      <c r="A739" s="11">
        <v>194796</v>
      </c>
      <c r="B739" s="5">
        <v>0</v>
      </c>
      <c r="C739" s="6">
        <v>160387</v>
      </c>
      <c r="D739" s="8">
        <v>44070.833333333299</v>
      </c>
      <c r="E739">
        <f t="shared" si="2"/>
        <v>2020</v>
      </c>
    </row>
    <row r="740" spans="1:5" x14ac:dyDescent="0.25">
      <c r="A740" s="21">
        <v>198565</v>
      </c>
      <c r="B740" s="22">
        <v>48.45</v>
      </c>
      <c r="C740" s="23">
        <v>138421.65</v>
      </c>
      <c r="D740" s="24">
        <v>44410</v>
      </c>
      <c r="E740">
        <f t="shared" si="2"/>
        <v>2021</v>
      </c>
    </row>
    <row r="741" spans="1:5" x14ac:dyDescent="0.25">
      <c r="A741" s="20">
        <v>194542</v>
      </c>
      <c r="B741" s="5">
        <v>0</v>
      </c>
      <c r="C741" s="6">
        <v>178623.66</v>
      </c>
      <c r="D741" s="8">
        <v>43800</v>
      </c>
      <c r="E741">
        <f t="shared" si="2"/>
        <v>2019</v>
      </c>
    </row>
    <row r="742" spans="1:5" x14ac:dyDescent="0.25">
      <c r="A742" s="20">
        <v>201009</v>
      </c>
      <c r="B742" s="5">
        <v>0</v>
      </c>
      <c r="C742" s="6">
        <v>43783</v>
      </c>
      <c r="D742" s="8">
        <v>43800</v>
      </c>
      <c r="E742">
        <f t="shared" si="2"/>
        <v>2019</v>
      </c>
    </row>
    <row r="743" spans="1:5" x14ac:dyDescent="0.25">
      <c r="A743" s="21">
        <v>185883</v>
      </c>
      <c r="B743" s="22">
        <v>2.06</v>
      </c>
      <c r="C743" s="23">
        <v>10760.57</v>
      </c>
      <c r="D743" s="24">
        <v>43097.791666666701</v>
      </c>
      <c r="E743">
        <f t="shared" si="2"/>
        <v>2017</v>
      </c>
    </row>
    <row r="744" spans="1:5" x14ac:dyDescent="0.25">
      <c r="A744" s="25">
        <v>190891</v>
      </c>
      <c r="B744" s="26">
        <v>476.09</v>
      </c>
      <c r="C744" s="26">
        <v>980043.3</v>
      </c>
      <c r="D744" s="24">
        <v>43495.791666666701</v>
      </c>
      <c r="E744">
        <f t="shared" si="2"/>
        <v>2019</v>
      </c>
    </row>
    <row r="745" spans="1:5" x14ac:dyDescent="0.25">
      <c r="A745" s="25">
        <v>206156</v>
      </c>
      <c r="B745" s="26">
        <v>29.75</v>
      </c>
      <c r="C745" s="26">
        <v>200995</v>
      </c>
      <c r="D745" s="24">
        <v>44288.833333333299</v>
      </c>
      <c r="E745">
        <f t="shared" si="2"/>
        <v>2021</v>
      </c>
    </row>
    <row r="746" spans="1:5" x14ac:dyDescent="0.25">
      <c r="A746" s="9">
        <v>194834</v>
      </c>
      <c r="B746" s="5">
        <v>0</v>
      </c>
      <c r="C746" s="27">
        <v>44368</v>
      </c>
      <c r="D746" s="28">
        <v>43348</v>
      </c>
      <c r="E746">
        <f>YEAR(D746)</f>
        <v>2018</v>
      </c>
    </row>
    <row r="747" spans="1:5" x14ac:dyDescent="0.25">
      <c r="A747" s="20">
        <v>199625</v>
      </c>
      <c r="B747" s="5">
        <v>2.71</v>
      </c>
      <c r="C747" s="29">
        <v>12316.14</v>
      </c>
      <c r="D747" s="8">
        <v>44181</v>
      </c>
      <c r="E747">
        <f t="shared" ref="E747:E810" si="3">YEAR(D747)</f>
        <v>2020</v>
      </c>
    </row>
    <row r="748" spans="1:5" x14ac:dyDescent="0.25">
      <c r="A748" s="20">
        <v>184295</v>
      </c>
      <c r="B748" s="5">
        <v>27.15</v>
      </c>
      <c r="C748" s="29">
        <v>124263.1</v>
      </c>
      <c r="D748" s="8">
        <v>43441</v>
      </c>
      <c r="E748">
        <f t="shared" si="3"/>
        <v>2018</v>
      </c>
    </row>
    <row r="749" spans="1:5" x14ac:dyDescent="0.25">
      <c r="A749" s="20">
        <v>202837</v>
      </c>
      <c r="B749" s="5">
        <v>17.3</v>
      </c>
      <c r="C749" s="29">
        <v>218699</v>
      </c>
      <c r="D749" s="8">
        <v>43677</v>
      </c>
      <c r="E749">
        <f t="shared" si="3"/>
        <v>2019</v>
      </c>
    </row>
    <row r="750" spans="1:5" x14ac:dyDescent="0.25">
      <c r="A750" s="20">
        <v>201498</v>
      </c>
      <c r="B750" s="5">
        <v>14.43</v>
      </c>
      <c r="C750" s="29">
        <v>197396</v>
      </c>
      <c r="D750" s="8">
        <v>43551</v>
      </c>
      <c r="E750">
        <f t="shared" si="3"/>
        <v>2019</v>
      </c>
    </row>
    <row r="751" spans="1:5" x14ac:dyDescent="0.25">
      <c r="A751" s="20">
        <v>160196</v>
      </c>
      <c r="B751" s="5">
        <v>0.68</v>
      </c>
      <c r="C751" s="29">
        <v>1763.92</v>
      </c>
      <c r="D751" s="8">
        <v>42551</v>
      </c>
      <c r="E751">
        <f t="shared" si="3"/>
        <v>2016</v>
      </c>
    </row>
    <row r="752" spans="1:5" x14ac:dyDescent="0.25">
      <c r="A752" s="20">
        <v>203056</v>
      </c>
      <c r="B752" s="5">
        <v>0.94</v>
      </c>
      <c r="C752" s="29">
        <v>4299.9799999999996</v>
      </c>
      <c r="D752" s="8">
        <v>43497</v>
      </c>
      <c r="E752">
        <f t="shared" si="3"/>
        <v>2019</v>
      </c>
    </row>
    <row r="753" spans="1:5" x14ac:dyDescent="0.25">
      <c r="A753" s="20">
        <v>207510</v>
      </c>
      <c r="B753" s="5">
        <v>0</v>
      </c>
      <c r="C753" s="29">
        <v>47933</v>
      </c>
      <c r="D753" s="8">
        <v>43769</v>
      </c>
      <c r="E753">
        <f t="shared" si="3"/>
        <v>2019</v>
      </c>
    </row>
    <row r="754" spans="1:5" x14ac:dyDescent="0.25">
      <c r="A754" s="11">
        <v>199693</v>
      </c>
      <c r="B754" s="5">
        <v>5.71</v>
      </c>
      <c r="C754" s="29">
        <v>112954.05</v>
      </c>
      <c r="D754" s="8">
        <v>44259.791666666701</v>
      </c>
      <c r="E754">
        <f t="shared" si="3"/>
        <v>2021</v>
      </c>
    </row>
    <row r="755" spans="1:5" x14ac:dyDescent="0.25">
      <c r="A755" s="11">
        <v>168953</v>
      </c>
      <c r="B755" s="5">
        <v>148.07</v>
      </c>
      <c r="C755" s="29">
        <v>690181.75</v>
      </c>
      <c r="D755" s="8">
        <v>42915.833333333299</v>
      </c>
      <c r="E755">
        <f t="shared" si="3"/>
        <v>2017</v>
      </c>
    </row>
    <row r="756" spans="1:5" x14ac:dyDescent="0.25">
      <c r="A756" s="11">
        <v>182826</v>
      </c>
      <c r="B756" s="5">
        <v>111.69</v>
      </c>
      <c r="C756" s="29">
        <v>978379</v>
      </c>
      <c r="D756" s="8">
        <v>43330</v>
      </c>
      <c r="E756">
        <f t="shared" si="3"/>
        <v>2018</v>
      </c>
    </row>
    <row r="757" spans="1:5" x14ac:dyDescent="0.25">
      <c r="A757" s="11">
        <v>197483</v>
      </c>
      <c r="B757" s="5">
        <v>95.84</v>
      </c>
      <c r="C757" s="29">
        <v>440288.96</v>
      </c>
      <c r="D757" s="8">
        <v>44347.833333333299</v>
      </c>
      <c r="E757">
        <f t="shared" si="3"/>
        <v>2021</v>
      </c>
    </row>
    <row r="758" spans="1:5" x14ac:dyDescent="0.25">
      <c r="A758" s="11">
        <v>191486</v>
      </c>
      <c r="B758" s="5">
        <v>90.61</v>
      </c>
      <c r="C758" s="29">
        <v>416262.34</v>
      </c>
      <c r="D758" s="8">
        <v>44083.833333333299</v>
      </c>
      <c r="E758">
        <f t="shared" si="3"/>
        <v>2020</v>
      </c>
    </row>
    <row r="759" spans="1:5" x14ac:dyDescent="0.25">
      <c r="A759" s="11">
        <v>197854</v>
      </c>
      <c r="B759" s="5">
        <v>19.75</v>
      </c>
      <c r="C759" s="29">
        <v>100704.76</v>
      </c>
      <c r="D759" s="8">
        <v>43459.791666666701</v>
      </c>
      <c r="E759">
        <f t="shared" si="3"/>
        <v>2018</v>
      </c>
    </row>
    <row r="760" spans="1:5" x14ac:dyDescent="0.25">
      <c r="A760" s="11">
        <v>200524</v>
      </c>
      <c r="B760" s="5">
        <v>0</v>
      </c>
      <c r="C760" s="29">
        <v>128319</v>
      </c>
      <c r="D760" s="8">
        <v>44350.833333333299</v>
      </c>
      <c r="E760">
        <f t="shared" si="3"/>
        <v>2021</v>
      </c>
    </row>
    <row r="761" spans="1:5" x14ac:dyDescent="0.25">
      <c r="A761" s="11">
        <v>199660</v>
      </c>
      <c r="B761" s="5">
        <v>135.62</v>
      </c>
      <c r="C761" s="29">
        <v>842314.57</v>
      </c>
      <c r="D761" s="8">
        <v>43496</v>
      </c>
      <c r="E761">
        <f t="shared" si="3"/>
        <v>2019</v>
      </c>
    </row>
    <row r="762" spans="1:5" x14ac:dyDescent="0.25">
      <c r="A762" s="11">
        <v>191069</v>
      </c>
      <c r="B762" s="5">
        <v>0</v>
      </c>
      <c r="C762" s="29">
        <v>125913</v>
      </c>
      <c r="D762" s="8">
        <v>43675</v>
      </c>
      <c r="E762">
        <f t="shared" si="3"/>
        <v>2019</v>
      </c>
    </row>
    <row r="763" spans="1:5" x14ac:dyDescent="0.25">
      <c r="A763" s="11">
        <v>202319</v>
      </c>
      <c r="B763" s="5">
        <v>38.69</v>
      </c>
      <c r="C763" s="29">
        <v>342458.85</v>
      </c>
      <c r="D763" s="8">
        <v>44293</v>
      </c>
      <c r="E763">
        <f t="shared" si="3"/>
        <v>2021</v>
      </c>
    </row>
    <row r="764" spans="1:5" x14ac:dyDescent="0.25">
      <c r="A764" s="11">
        <v>201889</v>
      </c>
      <c r="B764" s="5">
        <v>17.3</v>
      </c>
      <c r="C764" s="29">
        <v>67652.639999999999</v>
      </c>
      <c r="D764" s="8">
        <v>43875</v>
      </c>
      <c r="E764">
        <f t="shared" si="3"/>
        <v>2020</v>
      </c>
    </row>
    <row r="765" spans="1:5" x14ac:dyDescent="0.25">
      <c r="A765" s="11">
        <v>195307</v>
      </c>
      <c r="B765" s="5">
        <v>26.27</v>
      </c>
      <c r="C765" s="29">
        <v>169660</v>
      </c>
      <c r="D765" s="8">
        <v>43875</v>
      </c>
      <c r="E765">
        <f t="shared" si="3"/>
        <v>2020</v>
      </c>
    </row>
    <row r="766" spans="1:5" x14ac:dyDescent="0.25">
      <c r="A766" s="11">
        <v>201888</v>
      </c>
      <c r="B766" s="5">
        <v>1.66</v>
      </c>
      <c r="C766" s="29">
        <v>6484.44</v>
      </c>
      <c r="D766" s="8">
        <v>43875</v>
      </c>
      <c r="E766">
        <f t="shared" si="3"/>
        <v>2020</v>
      </c>
    </row>
    <row r="767" spans="1:5" x14ac:dyDescent="0.25">
      <c r="A767" s="11">
        <v>202373</v>
      </c>
      <c r="B767" s="5">
        <v>0</v>
      </c>
      <c r="C767" s="29">
        <v>202847.1</v>
      </c>
      <c r="D767" s="8">
        <v>43675.833333333299</v>
      </c>
      <c r="E767">
        <f t="shared" si="3"/>
        <v>2019</v>
      </c>
    </row>
    <row r="768" spans="1:5" x14ac:dyDescent="0.25">
      <c r="A768" s="11">
        <v>201629</v>
      </c>
      <c r="B768" s="5">
        <v>0</v>
      </c>
      <c r="C768" s="29">
        <v>18627</v>
      </c>
      <c r="D768" s="8">
        <v>43435.791666666701</v>
      </c>
      <c r="E768">
        <f t="shared" si="3"/>
        <v>2018</v>
      </c>
    </row>
    <row r="769" spans="1:5" x14ac:dyDescent="0.25">
      <c r="A769" s="11">
        <v>183470</v>
      </c>
      <c r="B769" s="5">
        <v>68.3</v>
      </c>
      <c r="C769" s="29">
        <v>239936</v>
      </c>
      <c r="D769" s="8">
        <v>43220</v>
      </c>
      <c r="E769">
        <f t="shared" si="3"/>
        <v>2018</v>
      </c>
    </row>
    <row r="770" spans="1:5" x14ac:dyDescent="0.25">
      <c r="A770" s="11">
        <v>161173</v>
      </c>
      <c r="B770" s="5">
        <v>0</v>
      </c>
      <c r="C770" s="29">
        <v>32246</v>
      </c>
      <c r="D770" s="8">
        <v>42740.791666666701</v>
      </c>
      <c r="E770">
        <f t="shared" si="3"/>
        <v>2017</v>
      </c>
    </row>
    <row r="771" spans="1:5" x14ac:dyDescent="0.25">
      <c r="A771" s="11">
        <v>185609</v>
      </c>
      <c r="B771" s="5">
        <v>12.9</v>
      </c>
      <c r="C771" s="29">
        <v>16214.1</v>
      </c>
      <c r="D771" s="8">
        <v>43089.791666666701</v>
      </c>
      <c r="E771">
        <f t="shared" si="3"/>
        <v>2017</v>
      </c>
    </row>
    <row r="772" spans="1:5" x14ac:dyDescent="0.25">
      <c r="A772" s="11">
        <v>202731</v>
      </c>
      <c r="B772" s="5">
        <v>0</v>
      </c>
      <c r="C772" s="29">
        <v>32775.79</v>
      </c>
      <c r="D772" s="8">
        <v>43485.791666666701</v>
      </c>
      <c r="E772">
        <f t="shared" si="3"/>
        <v>2019</v>
      </c>
    </row>
    <row r="773" spans="1:5" x14ac:dyDescent="0.25">
      <c r="A773" s="11">
        <v>197668</v>
      </c>
      <c r="B773" s="5">
        <v>6.3</v>
      </c>
      <c r="C773" s="29">
        <v>413.66</v>
      </c>
      <c r="D773" s="8">
        <v>43799.791666666701</v>
      </c>
      <c r="E773">
        <f t="shared" si="3"/>
        <v>2019</v>
      </c>
    </row>
    <row r="774" spans="1:5" x14ac:dyDescent="0.25">
      <c r="A774" s="11">
        <v>206108</v>
      </c>
      <c r="B774" s="5">
        <v>8.4600000000000009</v>
      </c>
      <c r="C774" s="29">
        <v>46363</v>
      </c>
      <c r="D774" s="8">
        <v>43882</v>
      </c>
      <c r="E774">
        <f t="shared" si="3"/>
        <v>2020</v>
      </c>
    </row>
    <row r="775" spans="1:5" x14ac:dyDescent="0.25">
      <c r="A775" s="11">
        <v>206109</v>
      </c>
      <c r="B775" s="5">
        <v>8.4600000000000009</v>
      </c>
      <c r="C775" s="29">
        <v>46363</v>
      </c>
      <c r="D775" s="8">
        <v>43882</v>
      </c>
      <c r="E775">
        <f t="shared" si="3"/>
        <v>2020</v>
      </c>
    </row>
    <row r="776" spans="1:5" x14ac:dyDescent="0.25">
      <c r="A776" s="11">
        <v>185387</v>
      </c>
      <c r="B776" s="5">
        <v>0</v>
      </c>
      <c r="C776" s="29">
        <v>20912</v>
      </c>
      <c r="D776" s="8">
        <v>43124</v>
      </c>
      <c r="E776">
        <f t="shared" si="3"/>
        <v>2018</v>
      </c>
    </row>
    <row r="777" spans="1:5" x14ac:dyDescent="0.25">
      <c r="A777" s="21">
        <v>196278</v>
      </c>
      <c r="B777" s="22">
        <v>8.75</v>
      </c>
      <c r="C777" s="30">
        <v>76650</v>
      </c>
      <c r="D777" s="24">
        <v>43312</v>
      </c>
      <c r="E777">
        <f t="shared" si="3"/>
        <v>2018</v>
      </c>
    </row>
    <row r="778" spans="1:5" x14ac:dyDescent="0.25">
      <c r="A778" s="11">
        <v>197278</v>
      </c>
      <c r="B778" s="5">
        <v>20.9</v>
      </c>
      <c r="C778" s="6">
        <v>111892</v>
      </c>
      <c r="D778" s="8">
        <v>44368</v>
      </c>
      <c r="E778">
        <f t="shared" si="3"/>
        <v>2021</v>
      </c>
    </row>
    <row r="779" spans="1:5" x14ac:dyDescent="0.25">
      <c r="A779" s="11">
        <v>203144</v>
      </c>
      <c r="B779" s="5">
        <v>0</v>
      </c>
      <c r="C779" s="6">
        <v>92842</v>
      </c>
      <c r="D779" s="8">
        <v>43617</v>
      </c>
      <c r="E779">
        <f t="shared" si="3"/>
        <v>2019</v>
      </c>
    </row>
    <row r="780" spans="1:5" x14ac:dyDescent="0.25">
      <c r="A780" s="11">
        <v>200437</v>
      </c>
      <c r="B780" s="5">
        <v>29.99</v>
      </c>
      <c r="C780" s="6">
        <v>176179.22</v>
      </c>
      <c r="D780" s="8">
        <v>44050</v>
      </c>
      <c r="E780">
        <f t="shared" si="3"/>
        <v>2020</v>
      </c>
    </row>
    <row r="781" spans="1:5" x14ac:dyDescent="0.25">
      <c r="A781" s="11">
        <v>200436</v>
      </c>
      <c r="B781" s="5">
        <v>65.87</v>
      </c>
      <c r="C781" s="6">
        <v>306303.03000000003</v>
      </c>
      <c r="D781" s="8">
        <v>44050</v>
      </c>
      <c r="E781">
        <f t="shared" si="3"/>
        <v>2020</v>
      </c>
    </row>
    <row r="782" spans="1:5" x14ac:dyDescent="0.25">
      <c r="A782" s="11">
        <v>206946</v>
      </c>
      <c r="B782" s="5">
        <v>16.690000000000001</v>
      </c>
      <c r="C782" s="6">
        <v>77381.86</v>
      </c>
      <c r="D782" s="8">
        <v>44398</v>
      </c>
      <c r="E782">
        <f t="shared" si="3"/>
        <v>2021</v>
      </c>
    </row>
    <row r="783" spans="1:5" x14ac:dyDescent="0.25">
      <c r="A783" s="11">
        <v>200439</v>
      </c>
      <c r="B783" s="5">
        <v>48.3</v>
      </c>
      <c r="C783" s="6">
        <v>251503</v>
      </c>
      <c r="D783" s="8">
        <v>44050</v>
      </c>
      <c r="E783">
        <f t="shared" si="3"/>
        <v>2020</v>
      </c>
    </row>
    <row r="784" spans="1:5" x14ac:dyDescent="0.25">
      <c r="A784" s="11">
        <v>200441</v>
      </c>
      <c r="B784" s="5">
        <v>43.8</v>
      </c>
      <c r="C784" s="6">
        <v>182330</v>
      </c>
      <c r="D784" s="8">
        <v>44050</v>
      </c>
      <c r="E784">
        <f t="shared" si="3"/>
        <v>2020</v>
      </c>
    </row>
    <row r="785" spans="1:5" x14ac:dyDescent="0.25">
      <c r="A785" s="11">
        <v>200438</v>
      </c>
      <c r="B785" s="5">
        <v>55.9</v>
      </c>
      <c r="C785" s="6">
        <v>222051</v>
      </c>
      <c r="D785" s="8">
        <v>44050</v>
      </c>
      <c r="E785">
        <f t="shared" si="3"/>
        <v>2020</v>
      </c>
    </row>
    <row r="786" spans="1:5" x14ac:dyDescent="0.25">
      <c r="A786" s="11">
        <v>200442</v>
      </c>
      <c r="B786" s="5">
        <v>47.2</v>
      </c>
      <c r="C786" s="6">
        <v>222823</v>
      </c>
      <c r="D786" s="8">
        <v>44050</v>
      </c>
      <c r="E786">
        <f t="shared" si="3"/>
        <v>2020</v>
      </c>
    </row>
    <row r="787" spans="1:5" x14ac:dyDescent="0.25">
      <c r="A787" s="11">
        <v>200440</v>
      </c>
      <c r="B787" s="5">
        <v>29</v>
      </c>
      <c r="C787" s="6">
        <v>127148</v>
      </c>
      <c r="D787" s="8">
        <v>43553</v>
      </c>
      <c r="E787">
        <f t="shared" si="3"/>
        <v>2019</v>
      </c>
    </row>
    <row r="788" spans="1:5" x14ac:dyDescent="0.25">
      <c r="A788" s="11">
        <v>199282</v>
      </c>
      <c r="B788" s="5">
        <v>12</v>
      </c>
      <c r="C788" s="6">
        <v>55128</v>
      </c>
      <c r="D788" s="8">
        <v>44396</v>
      </c>
      <c r="E788">
        <f t="shared" si="3"/>
        <v>2021</v>
      </c>
    </row>
    <row r="789" spans="1:5" x14ac:dyDescent="0.25">
      <c r="A789" s="11">
        <v>200350</v>
      </c>
      <c r="B789" s="5">
        <v>0</v>
      </c>
      <c r="C789" s="6">
        <v>81655</v>
      </c>
      <c r="D789" s="8">
        <v>43555</v>
      </c>
      <c r="E789">
        <f t="shared" si="3"/>
        <v>2019</v>
      </c>
    </row>
    <row r="790" spans="1:5" x14ac:dyDescent="0.25">
      <c r="A790" s="11">
        <v>171865</v>
      </c>
      <c r="B790" s="5">
        <v>0</v>
      </c>
      <c r="C790" s="6">
        <v>94819</v>
      </c>
      <c r="D790" s="8">
        <v>43159</v>
      </c>
      <c r="E790">
        <f t="shared" si="3"/>
        <v>2018</v>
      </c>
    </row>
    <row r="791" spans="1:5" x14ac:dyDescent="0.25">
      <c r="A791" s="11">
        <v>195590</v>
      </c>
      <c r="B791" s="5">
        <v>18.899999999999999</v>
      </c>
      <c r="C791" s="6">
        <v>78771</v>
      </c>
      <c r="D791" s="8">
        <v>43342.833333333299</v>
      </c>
      <c r="E791">
        <f t="shared" si="3"/>
        <v>2018</v>
      </c>
    </row>
    <row r="792" spans="1:5" x14ac:dyDescent="0.25">
      <c r="A792" s="11">
        <v>195591</v>
      </c>
      <c r="B792" s="5">
        <v>10.3</v>
      </c>
      <c r="C792" s="6">
        <v>43201</v>
      </c>
      <c r="D792" s="8">
        <v>43669.833333333299</v>
      </c>
      <c r="E792">
        <f t="shared" si="3"/>
        <v>2019</v>
      </c>
    </row>
    <row r="793" spans="1:5" x14ac:dyDescent="0.25">
      <c r="A793" s="11">
        <v>195593</v>
      </c>
      <c r="B793" s="5">
        <v>19.899999999999999</v>
      </c>
      <c r="C793" s="6">
        <v>82933</v>
      </c>
      <c r="D793" s="8">
        <v>43349.833333333299</v>
      </c>
      <c r="E793">
        <f t="shared" si="3"/>
        <v>2018</v>
      </c>
    </row>
    <row r="794" spans="1:5" x14ac:dyDescent="0.25">
      <c r="A794" s="11">
        <v>205122</v>
      </c>
      <c r="B794" s="5">
        <v>0</v>
      </c>
      <c r="C794" s="6">
        <v>337706</v>
      </c>
      <c r="D794" s="8">
        <v>43830</v>
      </c>
      <c r="E794">
        <f t="shared" si="3"/>
        <v>2019</v>
      </c>
    </row>
    <row r="795" spans="1:5" x14ac:dyDescent="0.25">
      <c r="A795" s="11">
        <v>169695</v>
      </c>
      <c r="B795" s="5">
        <v>13.6</v>
      </c>
      <c r="C795" s="6">
        <v>49524</v>
      </c>
      <c r="D795" s="8">
        <v>42901.833333333299</v>
      </c>
      <c r="E795">
        <f t="shared" si="3"/>
        <v>2017</v>
      </c>
    </row>
    <row r="796" spans="1:5" x14ac:dyDescent="0.25">
      <c r="A796" s="11">
        <v>201203</v>
      </c>
      <c r="B796" s="5">
        <v>0.63</v>
      </c>
      <c r="C796" s="6">
        <v>5519</v>
      </c>
      <c r="D796" s="8">
        <v>43454</v>
      </c>
      <c r="E796">
        <f t="shared" si="3"/>
        <v>2018</v>
      </c>
    </row>
    <row r="797" spans="1:5" x14ac:dyDescent="0.25">
      <c r="A797" s="11">
        <v>199517</v>
      </c>
      <c r="B797" s="5">
        <v>1.58</v>
      </c>
      <c r="C797" s="6">
        <v>7258.52</v>
      </c>
      <c r="D797" s="8">
        <v>44553</v>
      </c>
      <c r="E797">
        <f t="shared" si="3"/>
        <v>2021</v>
      </c>
    </row>
    <row r="798" spans="1:5" x14ac:dyDescent="0.25">
      <c r="A798" s="11">
        <v>203618</v>
      </c>
      <c r="B798" s="5">
        <v>25.17</v>
      </c>
      <c r="C798" s="6">
        <v>61455</v>
      </c>
      <c r="D798" s="8">
        <v>43871.791666666701</v>
      </c>
      <c r="E798">
        <f t="shared" si="3"/>
        <v>2020</v>
      </c>
    </row>
    <row r="799" spans="1:5" x14ac:dyDescent="0.25">
      <c r="A799" s="11">
        <v>205516</v>
      </c>
      <c r="B799" s="5">
        <v>1117.7</v>
      </c>
      <c r="C799" s="6">
        <v>2659454</v>
      </c>
      <c r="D799" s="8">
        <v>43921.833333333299</v>
      </c>
      <c r="E799">
        <f t="shared" si="3"/>
        <v>2020</v>
      </c>
    </row>
    <row r="800" spans="1:5" x14ac:dyDescent="0.25">
      <c r="A800" s="11">
        <v>128553</v>
      </c>
      <c r="B800" s="5">
        <v>0</v>
      </c>
      <c r="C800" s="6">
        <v>48132</v>
      </c>
      <c r="D800" s="8">
        <v>44546.791666666701</v>
      </c>
      <c r="E800">
        <f t="shared" si="3"/>
        <v>2021</v>
      </c>
    </row>
    <row r="801" spans="1:5" x14ac:dyDescent="0.25">
      <c r="A801" s="21">
        <v>202669</v>
      </c>
      <c r="B801" s="22">
        <v>0</v>
      </c>
      <c r="C801" s="23">
        <v>10080</v>
      </c>
      <c r="D801" s="24">
        <v>43481.791666666701</v>
      </c>
      <c r="E801">
        <f t="shared" si="3"/>
        <v>2019</v>
      </c>
    </row>
    <row r="802" spans="1:5" x14ac:dyDescent="0.25">
      <c r="A802" s="20">
        <v>205259</v>
      </c>
      <c r="B802" s="5">
        <v>2.6</v>
      </c>
      <c r="C802" s="6">
        <v>21988</v>
      </c>
      <c r="D802" s="8">
        <v>43599</v>
      </c>
      <c r="E802">
        <f t="shared" si="3"/>
        <v>2019</v>
      </c>
    </row>
    <row r="803" spans="1:5" x14ac:dyDescent="0.25">
      <c r="A803" s="20">
        <v>188898</v>
      </c>
      <c r="B803" s="5">
        <v>0</v>
      </c>
      <c r="C803" s="6">
        <v>7005.68</v>
      </c>
      <c r="D803" s="8">
        <v>43131</v>
      </c>
      <c r="E803">
        <f t="shared" si="3"/>
        <v>2018</v>
      </c>
    </row>
    <row r="804" spans="1:5" x14ac:dyDescent="0.25">
      <c r="A804" s="20">
        <v>166818</v>
      </c>
      <c r="B804" s="5">
        <v>7.12</v>
      </c>
      <c r="C804" s="6">
        <v>26821.040000000001</v>
      </c>
      <c r="D804" s="8">
        <v>42857</v>
      </c>
      <c r="E804">
        <f t="shared" si="3"/>
        <v>2017</v>
      </c>
    </row>
    <row r="805" spans="1:5" x14ac:dyDescent="0.25">
      <c r="A805" s="20">
        <v>197573</v>
      </c>
      <c r="B805" s="5">
        <v>0</v>
      </c>
      <c r="C805" s="6">
        <v>8400</v>
      </c>
      <c r="D805" s="8">
        <v>43818</v>
      </c>
      <c r="E805">
        <f t="shared" si="3"/>
        <v>2019</v>
      </c>
    </row>
    <row r="806" spans="1:5" x14ac:dyDescent="0.25">
      <c r="A806" s="20">
        <v>197572</v>
      </c>
      <c r="B806" s="5">
        <v>0</v>
      </c>
      <c r="C806" s="6">
        <v>6720</v>
      </c>
      <c r="D806" s="8">
        <v>43434</v>
      </c>
      <c r="E806">
        <f t="shared" si="3"/>
        <v>2018</v>
      </c>
    </row>
    <row r="807" spans="1:5" x14ac:dyDescent="0.25">
      <c r="A807" s="11">
        <v>192173</v>
      </c>
      <c r="B807" s="5">
        <v>53.1</v>
      </c>
      <c r="C807" s="6">
        <v>443613.29000000004</v>
      </c>
      <c r="D807" s="8">
        <v>43791</v>
      </c>
      <c r="E807">
        <f t="shared" si="3"/>
        <v>2019</v>
      </c>
    </row>
    <row r="808" spans="1:5" x14ac:dyDescent="0.25">
      <c r="A808" s="11">
        <v>192172</v>
      </c>
      <c r="B808" s="5">
        <v>26.4</v>
      </c>
      <c r="C808" s="6">
        <v>348906.01</v>
      </c>
      <c r="D808" s="8">
        <v>43791</v>
      </c>
      <c r="E808">
        <f t="shared" si="3"/>
        <v>2019</v>
      </c>
    </row>
    <row r="809" spans="1:5" x14ac:dyDescent="0.25">
      <c r="A809" s="11">
        <v>198761</v>
      </c>
      <c r="B809" s="5">
        <v>33</v>
      </c>
      <c r="C809" s="6">
        <v>151602</v>
      </c>
      <c r="D809" s="8">
        <v>44274</v>
      </c>
      <c r="E809">
        <f t="shared" si="3"/>
        <v>2021</v>
      </c>
    </row>
    <row r="810" spans="1:5" x14ac:dyDescent="0.25">
      <c r="A810" s="11">
        <v>199914</v>
      </c>
      <c r="B810" s="5">
        <v>3.59</v>
      </c>
      <c r="C810" s="6">
        <v>15874.91</v>
      </c>
      <c r="D810" s="8">
        <v>43379</v>
      </c>
      <c r="E810">
        <f t="shared" si="3"/>
        <v>2018</v>
      </c>
    </row>
    <row r="811" spans="1:5" x14ac:dyDescent="0.25">
      <c r="A811" s="11">
        <v>193390</v>
      </c>
      <c r="B811" s="5">
        <v>5.2</v>
      </c>
      <c r="C811" s="6">
        <v>39580.199999999997</v>
      </c>
      <c r="D811" s="8">
        <v>43761</v>
      </c>
      <c r="E811">
        <f t="shared" ref="E811:E874" si="4">YEAR(D811)</f>
        <v>2019</v>
      </c>
    </row>
    <row r="812" spans="1:5" x14ac:dyDescent="0.25">
      <c r="A812" s="11">
        <v>193391</v>
      </c>
      <c r="B812" s="5">
        <v>7.71</v>
      </c>
      <c r="C812" s="6">
        <v>38126.160000000003</v>
      </c>
      <c r="D812" s="8">
        <v>44091</v>
      </c>
      <c r="E812">
        <f t="shared" si="4"/>
        <v>2020</v>
      </c>
    </row>
    <row r="813" spans="1:5" x14ac:dyDescent="0.25">
      <c r="A813" s="11">
        <v>205672</v>
      </c>
      <c r="B813" s="5">
        <v>1.92</v>
      </c>
      <c r="C813" s="6">
        <v>31461.599999999999</v>
      </c>
      <c r="D813" s="8">
        <v>43538.833333333299</v>
      </c>
      <c r="E813">
        <f t="shared" si="4"/>
        <v>2019</v>
      </c>
    </row>
    <row r="814" spans="1:5" x14ac:dyDescent="0.25">
      <c r="A814" s="11">
        <v>206055</v>
      </c>
      <c r="B814" s="5">
        <v>0</v>
      </c>
      <c r="C814" s="6">
        <v>92266</v>
      </c>
      <c r="D814" s="8">
        <v>44104</v>
      </c>
      <c r="E814">
        <f t="shared" si="4"/>
        <v>2020</v>
      </c>
    </row>
    <row r="815" spans="1:5" x14ac:dyDescent="0.25">
      <c r="A815" s="11">
        <v>198667</v>
      </c>
      <c r="B815" s="5">
        <v>10.87</v>
      </c>
      <c r="C815" s="6">
        <v>35392.269999999997</v>
      </c>
      <c r="D815" s="8">
        <v>44174.791666666701</v>
      </c>
      <c r="E815">
        <f t="shared" si="4"/>
        <v>2020</v>
      </c>
    </row>
    <row r="816" spans="1:5" x14ac:dyDescent="0.25">
      <c r="A816" s="11">
        <v>196079</v>
      </c>
      <c r="B816" s="5">
        <v>0.09</v>
      </c>
      <c r="C816" s="6">
        <v>55.4</v>
      </c>
      <c r="D816" s="8">
        <v>43294</v>
      </c>
      <c r="E816">
        <f t="shared" si="4"/>
        <v>2018</v>
      </c>
    </row>
    <row r="817" spans="1:5" x14ac:dyDescent="0.25">
      <c r="A817" s="11">
        <v>196375</v>
      </c>
      <c r="B817" s="5">
        <v>20.49</v>
      </c>
      <c r="C817" s="6">
        <v>78044.09</v>
      </c>
      <c r="D817" s="8">
        <v>44299.833333333299</v>
      </c>
      <c r="E817">
        <f t="shared" si="4"/>
        <v>2021</v>
      </c>
    </row>
    <row r="818" spans="1:5" x14ac:dyDescent="0.25">
      <c r="A818" s="11">
        <v>195260</v>
      </c>
      <c r="B818" s="5">
        <v>3.7</v>
      </c>
      <c r="C818" s="6">
        <v>30133.95</v>
      </c>
      <c r="D818" s="8">
        <v>43355.833333333299</v>
      </c>
      <c r="E818">
        <f t="shared" si="4"/>
        <v>2018</v>
      </c>
    </row>
    <row r="819" spans="1:5" x14ac:dyDescent="0.25">
      <c r="A819" s="11">
        <v>202295</v>
      </c>
      <c r="B819" s="5">
        <v>12.46</v>
      </c>
      <c r="C819" s="6">
        <v>114489.45</v>
      </c>
      <c r="D819" s="8">
        <v>43584.833333333299</v>
      </c>
      <c r="E819">
        <f t="shared" si="4"/>
        <v>2019</v>
      </c>
    </row>
    <row r="820" spans="1:5" x14ac:dyDescent="0.25">
      <c r="A820" s="11">
        <v>203740</v>
      </c>
      <c r="B820" s="5">
        <v>40.89</v>
      </c>
      <c r="C820" s="6">
        <v>148600</v>
      </c>
      <c r="D820" s="8">
        <v>43600</v>
      </c>
      <c r="E820">
        <f t="shared" si="4"/>
        <v>2019</v>
      </c>
    </row>
    <row r="821" spans="1:5" x14ac:dyDescent="0.25">
      <c r="A821" s="11">
        <v>181778</v>
      </c>
      <c r="B821" s="5">
        <v>0</v>
      </c>
      <c r="C821" s="6">
        <v>144855.4</v>
      </c>
      <c r="D821" s="8">
        <v>43463</v>
      </c>
      <c r="E821">
        <f t="shared" si="4"/>
        <v>2018</v>
      </c>
    </row>
    <row r="822" spans="1:5" x14ac:dyDescent="0.25">
      <c r="A822" s="11">
        <v>134173</v>
      </c>
      <c r="B822" s="5">
        <v>0</v>
      </c>
      <c r="C822" s="6">
        <v>117224.19</v>
      </c>
      <c r="D822" s="8">
        <v>42137.833333333299</v>
      </c>
      <c r="E822">
        <f t="shared" si="4"/>
        <v>2015</v>
      </c>
    </row>
    <row r="823" spans="1:5" x14ac:dyDescent="0.25">
      <c r="A823" s="11">
        <v>161554</v>
      </c>
      <c r="B823" s="5">
        <v>6.6</v>
      </c>
      <c r="C823" s="6">
        <v>33249</v>
      </c>
      <c r="D823" s="8">
        <v>42550.833333333299</v>
      </c>
      <c r="E823">
        <f t="shared" si="4"/>
        <v>2016</v>
      </c>
    </row>
    <row r="824" spans="1:5" x14ac:dyDescent="0.25">
      <c r="A824" s="11">
        <v>202769</v>
      </c>
      <c r="B824" s="5">
        <v>16.82</v>
      </c>
      <c r="C824" s="6">
        <v>103261.18</v>
      </c>
      <c r="D824" s="8">
        <v>43496</v>
      </c>
      <c r="E824">
        <f t="shared" si="4"/>
        <v>2019</v>
      </c>
    </row>
    <row r="825" spans="1:5" x14ac:dyDescent="0.25">
      <c r="A825" s="11">
        <v>202767</v>
      </c>
      <c r="B825" s="5">
        <v>9.66</v>
      </c>
      <c r="C825" s="6">
        <v>58128.89</v>
      </c>
      <c r="D825" s="8">
        <v>43496</v>
      </c>
      <c r="E825">
        <f t="shared" si="4"/>
        <v>2019</v>
      </c>
    </row>
    <row r="826" spans="1:5" x14ac:dyDescent="0.25">
      <c r="A826" s="11">
        <v>202768</v>
      </c>
      <c r="B826" s="5">
        <v>11.58</v>
      </c>
      <c r="C826" s="6">
        <v>74657.09</v>
      </c>
      <c r="D826" s="8">
        <v>43496</v>
      </c>
      <c r="E826">
        <f t="shared" si="4"/>
        <v>2019</v>
      </c>
    </row>
    <row r="827" spans="1:5" x14ac:dyDescent="0.25">
      <c r="A827" s="11">
        <v>178198</v>
      </c>
      <c r="B827" s="5">
        <v>1.31</v>
      </c>
      <c r="C827" s="6">
        <v>5868.85</v>
      </c>
      <c r="D827" s="8">
        <v>42921</v>
      </c>
      <c r="E827">
        <f t="shared" si="4"/>
        <v>2017</v>
      </c>
    </row>
    <row r="828" spans="1:5" x14ac:dyDescent="0.25">
      <c r="A828" s="11">
        <v>196376</v>
      </c>
      <c r="B828" s="5">
        <v>0</v>
      </c>
      <c r="C828" s="6">
        <v>70445</v>
      </c>
      <c r="D828" s="8">
        <v>43334</v>
      </c>
      <c r="E828">
        <f t="shared" si="4"/>
        <v>2018</v>
      </c>
    </row>
    <row r="829" spans="1:5" x14ac:dyDescent="0.25">
      <c r="A829" s="21">
        <v>202771</v>
      </c>
      <c r="B829" s="22">
        <v>14.12</v>
      </c>
      <c r="C829" s="23">
        <v>94222.94</v>
      </c>
      <c r="D829" s="24">
        <v>43495.791666666701</v>
      </c>
      <c r="E829">
        <f t="shared" si="4"/>
        <v>2019</v>
      </c>
    </row>
    <row r="830" spans="1:5" x14ac:dyDescent="0.25">
      <c r="A830" s="20">
        <v>176348</v>
      </c>
      <c r="B830" s="31">
        <v>39.4</v>
      </c>
      <c r="C830" s="31">
        <v>81720</v>
      </c>
      <c r="D830" s="8">
        <v>43159</v>
      </c>
      <c r="E830">
        <f t="shared" si="4"/>
        <v>2018</v>
      </c>
    </row>
    <row r="831" spans="1:5" x14ac:dyDescent="0.25">
      <c r="A831" s="11">
        <v>180509</v>
      </c>
      <c r="B831" s="31">
        <v>0</v>
      </c>
      <c r="C831" s="31">
        <v>81295</v>
      </c>
      <c r="D831" s="8">
        <v>43040</v>
      </c>
      <c r="E831">
        <f t="shared" si="4"/>
        <v>2017</v>
      </c>
    </row>
    <row r="832" spans="1:5" x14ac:dyDescent="0.25">
      <c r="A832" s="11">
        <v>174286</v>
      </c>
      <c r="B832" s="31">
        <v>0</v>
      </c>
      <c r="C832" s="31">
        <v>57958</v>
      </c>
      <c r="D832" s="8">
        <v>43738.833333333299</v>
      </c>
      <c r="E832">
        <f t="shared" si="4"/>
        <v>2019</v>
      </c>
    </row>
    <row r="833" spans="1:5" x14ac:dyDescent="0.25">
      <c r="A833" s="11">
        <v>196100</v>
      </c>
      <c r="B833" s="31">
        <v>4.79</v>
      </c>
      <c r="C833" s="31">
        <v>41950</v>
      </c>
      <c r="D833" s="8">
        <v>43497</v>
      </c>
      <c r="E833">
        <f t="shared" si="4"/>
        <v>2019</v>
      </c>
    </row>
    <row r="834" spans="1:5" x14ac:dyDescent="0.25">
      <c r="A834" s="11">
        <v>203345</v>
      </c>
      <c r="B834" s="31">
        <v>0</v>
      </c>
      <c r="C834" s="31">
        <v>167934</v>
      </c>
      <c r="D834" s="8">
        <v>44165</v>
      </c>
      <c r="E834">
        <f t="shared" si="4"/>
        <v>2020</v>
      </c>
    </row>
    <row r="835" spans="1:5" x14ac:dyDescent="0.25">
      <c r="A835" s="11">
        <v>168125</v>
      </c>
      <c r="B835" s="31">
        <v>4.3600000000000003</v>
      </c>
      <c r="C835" s="31">
        <v>21332.35</v>
      </c>
      <c r="D835" s="8">
        <v>42734</v>
      </c>
      <c r="E835">
        <f t="shared" si="4"/>
        <v>2016</v>
      </c>
    </row>
    <row r="836" spans="1:5" x14ac:dyDescent="0.25">
      <c r="A836" s="11">
        <v>206351</v>
      </c>
      <c r="B836" s="31">
        <v>0</v>
      </c>
      <c r="C836" s="31">
        <v>16822.5</v>
      </c>
      <c r="D836" s="8">
        <v>43626</v>
      </c>
      <c r="E836">
        <f t="shared" si="4"/>
        <v>2019</v>
      </c>
    </row>
    <row r="837" spans="1:5" x14ac:dyDescent="0.25">
      <c r="A837" s="11">
        <v>169606</v>
      </c>
      <c r="B837" s="31">
        <v>0</v>
      </c>
      <c r="C837" s="31">
        <v>70157</v>
      </c>
      <c r="D837" s="8">
        <v>42718</v>
      </c>
      <c r="E837">
        <f t="shared" si="4"/>
        <v>2016</v>
      </c>
    </row>
    <row r="838" spans="1:5" x14ac:dyDescent="0.25">
      <c r="A838" s="11">
        <v>130899</v>
      </c>
      <c r="B838" s="31">
        <v>0</v>
      </c>
      <c r="C838" s="31">
        <v>496532</v>
      </c>
      <c r="D838" s="8">
        <v>44515.791666666701</v>
      </c>
      <c r="E838">
        <f t="shared" si="4"/>
        <v>2021</v>
      </c>
    </row>
    <row r="839" spans="1:5" x14ac:dyDescent="0.25">
      <c r="A839" s="21">
        <v>207297</v>
      </c>
      <c r="B839" s="32">
        <v>43.73</v>
      </c>
      <c r="C839" s="32">
        <v>73970</v>
      </c>
      <c r="D839" s="24">
        <v>43616</v>
      </c>
      <c r="E839">
        <f t="shared" si="4"/>
        <v>2019</v>
      </c>
    </row>
    <row r="840" spans="1:5" x14ac:dyDescent="0.25">
      <c r="A840" s="11">
        <v>205432</v>
      </c>
      <c r="B840" s="5">
        <v>1045.74</v>
      </c>
      <c r="C840" s="6">
        <v>2250641.5299999998</v>
      </c>
      <c r="D840" s="8">
        <v>43600</v>
      </c>
      <c r="E840">
        <f t="shared" si="4"/>
        <v>2019</v>
      </c>
    </row>
    <row r="841" spans="1:5" x14ac:dyDescent="0.25">
      <c r="A841" s="21">
        <v>202318</v>
      </c>
      <c r="B841" s="22">
        <v>16.98</v>
      </c>
      <c r="C841" s="23">
        <v>150349.5</v>
      </c>
      <c r="D841" s="24">
        <v>44552.791666666701</v>
      </c>
      <c r="E841">
        <f t="shared" si="4"/>
        <v>2021</v>
      </c>
    </row>
    <row r="842" spans="1:5" x14ac:dyDescent="0.25">
      <c r="A842" s="20">
        <v>190903</v>
      </c>
      <c r="B842" s="5">
        <v>3.98</v>
      </c>
      <c r="C842" s="6">
        <v>16631.310000000001</v>
      </c>
      <c r="D842" s="8">
        <v>43301</v>
      </c>
      <c r="E842">
        <f t="shared" si="4"/>
        <v>2018</v>
      </c>
    </row>
    <row r="843" spans="1:5" x14ac:dyDescent="0.25">
      <c r="A843" s="20">
        <v>187897</v>
      </c>
      <c r="B843" s="5">
        <v>11.39</v>
      </c>
      <c r="C843" s="6">
        <v>42898.6</v>
      </c>
      <c r="D843" s="8">
        <v>42794</v>
      </c>
      <c r="E843">
        <f t="shared" si="4"/>
        <v>2017</v>
      </c>
    </row>
    <row r="844" spans="1:5" x14ac:dyDescent="0.25">
      <c r="A844" s="20">
        <v>163477</v>
      </c>
      <c r="B844" s="5">
        <v>0</v>
      </c>
      <c r="C844" s="6">
        <v>102279</v>
      </c>
      <c r="D844" s="8">
        <v>43333</v>
      </c>
      <c r="E844">
        <f t="shared" si="4"/>
        <v>2018</v>
      </c>
    </row>
    <row r="845" spans="1:5" x14ac:dyDescent="0.25">
      <c r="A845" s="11">
        <v>185924</v>
      </c>
      <c r="B845" s="5">
        <v>3.6</v>
      </c>
      <c r="C845" s="6">
        <v>25586</v>
      </c>
      <c r="D845" s="8">
        <v>43465</v>
      </c>
      <c r="E845">
        <f t="shared" si="4"/>
        <v>2018</v>
      </c>
    </row>
    <row r="846" spans="1:5" x14ac:dyDescent="0.25">
      <c r="A846" s="11">
        <v>200997</v>
      </c>
      <c r="B846" s="5">
        <v>0</v>
      </c>
      <c r="C846" s="6">
        <v>14658</v>
      </c>
      <c r="D846" s="8">
        <v>43589</v>
      </c>
      <c r="E846">
        <f t="shared" si="4"/>
        <v>2019</v>
      </c>
    </row>
    <row r="847" spans="1:5" x14ac:dyDescent="0.25">
      <c r="A847" s="11">
        <v>182678</v>
      </c>
      <c r="B847" s="5">
        <v>0</v>
      </c>
      <c r="C847" s="6">
        <v>187286</v>
      </c>
      <c r="D847" s="8">
        <v>43544</v>
      </c>
      <c r="E847">
        <f t="shared" si="4"/>
        <v>2019</v>
      </c>
    </row>
    <row r="848" spans="1:5" x14ac:dyDescent="0.25">
      <c r="A848" s="11">
        <v>182297</v>
      </c>
      <c r="B848" s="5">
        <v>0</v>
      </c>
      <c r="C848" s="6">
        <v>345970</v>
      </c>
      <c r="D848" s="8">
        <v>43069</v>
      </c>
      <c r="E848">
        <f t="shared" si="4"/>
        <v>2017</v>
      </c>
    </row>
    <row r="849" spans="1:5" x14ac:dyDescent="0.25">
      <c r="A849" s="11">
        <v>191260</v>
      </c>
      <c r="B849" s="5">
        <v>28.4</v>
      </c>
      <c r="C849" s="6">
        <v>94288</v>
      </c>
      <c r="D849" s="8">
        <v>43556</v>
      </c>
      <c r="E849">
        <f t="shared" si="4"/>
        <v>2019</v>
      </c>
    </row>
    <row r="850" spans="1:5" x14ac:dyDescent="0.25">
      <c r="A850" s="11">
        <v>191259</v>
      </c>
      <c r="B850" s="5">
        <v>38.6</v>
      </c>
      <c r="C850" s="6">
        <v>125998</v>
      </c>
      <c r="D850" s="8">
        <v>43556</v>
      </c>
      <c r="E850">
        <f t="shared" si="4"/>
        <v>2019</v>
      </c>
    </row>
    <row r="851" spans="1:5" x14ac:dyDescent="0.25">
      <c r="A851" s="11">
        <v>183304</v>
      </c>
      <c r="B851" s="5">
        <v>7.55</v>
      </c>
      <c r="C851" s="6">
        <v>23498.5</v>
      </c>
      <c r="D851" s="8">
        <v>43068.791666666701</v>
      </c>
      <c r="E851">
        <f t="shared" si="4"/>
        <v>2017</v>
      </c>
    </row>
    <row r="852" spans="1:5" x14ac:dyDescent="0.25">
      <c r="A852" s="11">
        <v>188745</v>
      </c>
      <c r="B852" s="5">
        <v>0</v>
      </c>
      <c r="C852" s="6">
        <v>232195</v>
      </c>
      <c r="D852" s="8">
        <v>43313.833333333299</v>
      </c>
      <c r="E852">
        <f t="shared" si="4"/>
        <v>2018</v>
      </c>
    </row>
    <row r="853" spans="1:5" x14ac:dyDescent="0.25">
      <c r="A853" s="11">
        <v>203761</v>
      </c>
      <c r="B853" s="5">
        <v>52.7</v>
      </c>
      <c r="C853" s="6">
        <v>144561</v>
      </c>
      <c r="D853" s="8">
        <v>43766.833333333299</v>
      </c>
      <c r="E853">
        <f t="shared" si="4"/>
        <v>2019</v>
      </c>
    </row>
    <row r="854" spans="1:5" x14ac:dyDescent="0.25">
      <c r="A854" s="11">
        <v>188446</v>
      </c>
      <c r="B854" s="5">
        <v>30.98</v>
      </c>
      <c r="C854" s="6">
        <v>141689.69</v>
      </c>
      <c r="D854" s="8">
        <v>43252</v>
      </c>
      <c r="E854">
        <f t="shared" si="4"/>
        <v>2018</v>
      </c>
    </row>
    <row r="855" spans="1:5" x14ac:dyDescent="0.25">
      <c r="A855" s="11">
        <v>182275</v>
      </c>
      <c r="B855" s="5">
        <v>1.75</v>
      </c>
      <c r="C855" s="6">
        <v>8039.5</v>
      </c>
      <c r="D855" s="8">
        <v>43397</v>
      </c>
      <c r="E855">
        <f t="shared" si="4"/>
        <v>2018</v>
      </c>
    </row>
    <row r="856" spans="1:5" x14ac:dyDescent="0.25">
      <c r="A856" s="21">
        <v>176531</v>
      </c>
      <c r="B856" s="22">
        <v>6.83</v>
      </c>
      <c r="C856" s="23">
        <v>31377.02</v>
      </c>
      <c r="D856" s="24">
        <v>44680</v>
      </c>
      <c r="E856">
        <f t="shared" si="4"/>
        <v>2022</v>
      </c>
    </row>
    <row r="857" spans="1:5" x14ac:dyDescent="0.25">
      <c r="A857" s="11">
        <v>190714</v>
      </c>
      <c r="B857" s="5">
        <v>0</v>
      </c>
      <c r="C857" s="6">
        <v>62415</v>
      </c>
      <c r="D857" s="8">
        <v>43420</v>
      </c>
      <c r="E857">
        <f t="shared" si="4"/>
        <v>2018</v>
      </c>
    </row>
    <row r="858" spans="1:5" x14ac:dyDescent="0.25">
      <c r="A858" s="11">
        <v>193533</v>
      </c>
      <c r="B858" s="5">
        <v>3.01</v>
      </c>
      <c r="C858" s="6">
        <v>11754.94</v>
      </c>
      <c r="D858" s="8">
        <v>43342.833333333299</v>
      </c>
      <c r="E858">
        <f t="shared" si="4"/>
        <v>2018</v>
      </c>
    </row>
    <row r="859" spans="1:5" x14ac:dyDescent="0.25">
      <c r="A859" s="11">
        <v>189086</v>
      </c>
      <c r="B859" s="5">
        <v>43.16</v>
      </c>
      <c r="C859" s="6">
        <v>191271.13</v>
      </c>
      <c r="D859" s="8">
        <v>43312</v>
      </c>
      <c r="E859">
        <f t="shared" si="4"/>
        <v>2018</v>
      </c>
    </row>
    <row r="860" spans="1:5" x14ac:dyDescent="0.25">
      <c r="A860" s="11">
        <v>178177</v>
      </c>
      <c r="B860" s="5">
        <v>0</v>
      </c>
      <c r="C860" s="6">
        <v>91104</v>
      </c>
      <c r="D860" s="8">
        <v>42929.833333333299</v>
      </c>
      <c r="E860">
        <f t="shared" si="4"/>
        <v>2017</v>
      </c>
    </row>
    <row r="861" spans="1:5" x14ac:dyDescent="0.25">
      <c r="A861" s="11">
        <v>194645</v>
      </c>
      <c r="B861" s="5">
        <v>0.91</v>
      </c>
      <c r="C861" s="6">
        <v>121728.09</v>
      </c>
      <c r="D861" s="8">
        <v>43343</v>
      </c>
      <c r="E861">
        <f t="shared" si="4"/>
        <v>2018</v>
      </c>
    </row>
    <row r="862" spans="1:5" x14ac:dyDescent="0.25">
      <c r="A862" s="11">
        <v>194615</v>
      </c>
      <c r="B862" s="5">
        <v>8.5</v>
      </c>
      <c r="C862" s="6">
        <v>115418</v>
      </c>
      <c r="D862" s="8">
        <v>43269</v>
      </c>
      <c r="E862">
        <f t="shared" si="4"/>
        <v>2018</v>
      </c>
    </row>
    <row r="863" spans="1:5" x14ac:dyDescent="0.25">
      <c r="A863" s="11">
        <v>202770</v>
      </c>
      <c r="B863" s="5">
        <v>7.23</v>
      </c>
      <c r="C863" s="6">
        <v>52422.13</v>
      </c>
      <c r="D863" s="8">
        <v>43495.791666666701</v>
      </c>
      <c r="E863">
        <f t="shared" si="4"/>
        <v>2019</v>
      </c>
    </row>
    <row r="864" spans="1:5" x14ac:dyDescent="0.25">
      <c r="A864" s="21">
        <v>189615</v>
      </c>
      <c r="B864" s="22">
        <v>21.64</v>
      </c>
      <c r="C864" s="23">
        <v>56582</v>
      </c>
      <c r="D864" s="24">
        <v>43251</v>
      </c>
      <c r="E864">
        <f t="shared" si="4"/>
        <v>2018</v>
      </c>
    </row>
    <row r="865" spans="1:5" x14ac:dyDescent="0.25">
      <c r="A865" s="20">
        <v>132684</v>
      </c>
      <c r="B865" s="5">
        <v>39.03</v>
      </c>
      <c r="C865" s="6">
        <v>294744</v>
      </c>
      <c r="D865" s="8">
        <v>42520</v>
      </c>
      <c r="E865">
        <f t="shared" si="4"/>
        <v>2016</v>
      </c>
    </row>
    <row r="866" spans="1:5" x14ac:dyDescent="0.25">
      <c r="A866" s="11">
        <v>201435</v>
      </c>
      <c r="B866" s="5">
        <v>6.7</v>
      </c>
      <c r="C866" s="6">
        <v>36564</v>
      </c>
      <c r="D866" s="8">
        <v>43609</v>
      </c>
      <c r="E866">
        <f t="shared" si="4"/>
        <v>2019</v>
      </c>
    </row>
    <row r="867" spans="1:5" x14ac:dyDescent="0.25">
      <c r="A867" s="11">
        <v>186446</v>
      </c>
      <c r="B867" s="5">
        <v>2.1619999999999999</v>
      </c>
      <c r="C867" s="6">
        <v>9615.8269999999993</v>
      </c>
      <c r="D867" s="8">
        <v>43158.791666666701</v>
      </c>
      <c r="E867">
        <f t="shared" si="4"/>
        <v>2018</v>
      </c>
    </row>
    <row r="868" spans="1:5" x14ac:dyDescent="0.25">
      <c r="A868" s="11">
        <v>205873</v>
      </c>
      <c r="B868" s="5">
        <v>25.8</v>
      </c>
      <c r="C868" s="6">
        <v>106651.15</v>
      </c>
      <c r="D868" s="8">
        <v>43706.833333333299</v>
      </c>
      <c r="E868">
        <f t="shared" si="4"/>
        <v>2019</v>
      </c>
    </row>
    <row r="869" spans="1:5" x14ac:dyDescent="0.25">
      <c r="A869" s="11">
        <v>207180</v>
      </c>
      <c r="B869" s="5">
        <v>5.25</v>
      </c>
      <c r="C869" s="6">
        <v>51888.4</v>
      </c>
      <c r="D869" s="8">
        <v>43580.833333333299</v>
      </c>
      <c r="E869">
        <f t="shared" si="4"/>
        <v>2019</v>
      </c>
    </row>
    <row r="870" spans="1:5" x14ac:dyDescent="0.25">
      <c r="A870" s="11">
        <v>187256</v>
      </c>
      <c r="B870" s="5">
        <v>72.64</v>
      </c>
      <c r="C870" s="6">
        <v>423631.99</v>
      </c>
      <c r="D870" s="8">
        <v>43726</v>
      </c>
      <c r="E870">
        <f t="shared" si="4"/>
        <v>2019</v>
      </c>
    </row>
    <row r="871" spans="1:5" x14ac:dyDescent="0.25">
      <c r="A871" s="11">
        <v>176350</v>
      </c>
      <c r="B871" s="5">
        <v>0</v>
      </c>
      <c r="C871" s="6">
        <v>91746.4</v>
      </c>
      <c r="D871" s="8">
        <v>44714.833333333299</v>
      </c>
      <c r="E871">
        <f t="shared" si="4"/>
        <v>2022</v>
      </c>
    </row>
    <row r="872" spans="1:5" x14ac:dyDescent="0.25">
      <c r="A872" s="11">
        <v>182007</v>
      </c>
      <c r="B872" s="5">
        <v>23.1</v>
      </c>
      <c r="C872" s="6">
        <v>199943</v>
      </c>
      <c r="D872" s="8">
        <v>43006.833333333299</v>
      </c>
      <c r="E872">
        <f t="shared" si="4"/>
        <v>2017</v>
      </c>
    </row>
    <row r="873" spans="1:5" x14ac:dyDescent="0.25">
      <c r="A873" s="11">
        <v>193915</v>
      </c>
      <c r="B873" s="5">
        <v>8.81</v>
      </c>
      <c r="C873" s="6">
        <v>64539</v>
      </c>
      <c r="D873" s="8">
        <v>44053</v>
      </c>
      <c r="E873">
        <f t="shared" si="4"/>
        <v>2020</v>
      </c>
    </row>
    <row r="874" spans="1:5" x14ac:dyDescent="0.25">
      <c r="A874" s="11">
        <v>154013</v>
      </c>
      <c r="B874" s="5">
        <v>0</v>
      </c>
      <c r="C874" s="6">
        <v>122472</v>
      </c>
      <c r="D874" s="8">
        <v>42734.791666666701</v>
      </c>
      <c r="E874">
        <f t="shared" si="4"/>
        <v>2016</v>
      </c>
    </row>
    <row r="875" spans="1:5" x14ac:dyDescent="0.25">
      <c r="A875" s="11">
        <v>193290</v>
      </c>
      <c r="B875" s="5">
        <v>3.6</v>
      </c>
      <c r="C875" s="6">
        <v>82181</v>
      </c>
      <c r="D875" s="8">
        <v>43312</v>
      </c>
      <c r="E875">
        <f t="shared" ref="E875:E923" si="5">YEAR(D875)</f>
        <v>2018</v>
      </c>
    </row>
    <row r="876" spans="1:5" x14ac:dyDescent="0.25">
      <c r="A876" s="11">
        <v>174136</v>
      </c>
      <c r="B876" s="5">
        <v>0</v>
      </c>
      <c r="C876" s="6">
        <v>20953.5</v>
      </c>
      <c r="D876" s="8">
        <v>43102</v>
      </c>
      <c r="E876">
        <f t="shared" si="5"/>
        <v>2018</v>
      </c>
    </row>
    <row r="877" spans="1:5" x14ac:dyDescent="0.25">
      <c r="A877" s="21">
        <v>186572</v>
      </c>
      <c r="B877" s="22">
        <v>0.4</v>
      </c>
      <c r="C877" s="23">
        <v>1827.03</v>
      </c>
      <c r="D877" s="24">
        <v>43075</v>
      </c>
      <c r="E877">
        <f t="shared" si="5"/>
        <v>2017</v>
      </c>
    </row>
    <row r="878" spans="1:5" x14ac:dyDescent="0.25">
      <c r="A878" s="11">
        <v>184284</v>
      </c>
      <c r="B878" s="5">
        <v>0</v>
      </c>
      <c r="C878" s="6">
        <v>285982</v>
      </c>
      <c r="D878" s="8">
        <v>43152.791666666701</v>
      </c>
      <c r="E878">
        <f t="shared" si="5"/>
        <v>2018</v>
      </c>
    </row>
    <row r="879" spans="1:5" x14ac:dyDescent="0.25">
      <c r="A879" s="11">
        <v>184771</v>
      </c>
      <c r="B879" s="5">
        <v>0</v>
      </c>
      <c r="C879" s="6">
        <v>32135</v>
      </c>
      <c r="D879" s="8">
        <v>43097.791666666701</v>
      </c>
      <c r="E879">
        <f t="shared" si="5"/>
        <v>2017</v>
      </c>
    </row>
    <row r="880" spans="1:5" x14ac:dyDescent="0.25">
      <c r="A880" s="11">
        <v>189818</v>
      </c>
      <c r="B880" s="5">
        <v>1.94</v>
      </c>
      <c r="C880" s="6">
        <v>8912.36</v>
      </c>
      <c r="D880" s="8">
        <v>44509</v>
      </c>
      <c r="E880">
        <f t="shared" si="5"/>
        <v>2021</v>
      </c>
    </row>
    <row r="881" spans="1:5" x14ac:dyDescent="0.25">
      <c r="A881" s="11">
        <v>206258</v>
      </c>
      <c r="B881" s="5">
        <v>12.02</v>
      </c>
      <c r="C881" s="6">
        <v>55219.88</v>
      </c>
      <c r="D881" s="8">
        <v>43594</v>
      </c>
      <c r="E881">
        <f t="shared" si="5"/>
        <v>2019</v>
      </c>
    </row>
    <row r="882" spans="1:5" x14ac:dyDescent="0.25">
      <c r="A882" s="11">
        <v>206273</v>
      </c>
      <c r="B882" s="5">
        <v>28.04</v>
      </c>
      <c r="C882" s="6">
        <v>128815.76</v>
      </c>
      <c r="D882" s="8">
        <v>44004</v>
      </c>
      <c r="E882">
        <f t="shared" si="5"/>
        <v>2020</v>
      </c>
    </row>
    <row r="883" spans="1:5" x14ac:dyDescent="0.25">
      <c r="A883" s="11">
        <v>192584</v>
      </c>
      <c r="B883" s="5">
        <v>1.95</v>
      </c>
      <c r="C883" s="6">
        <v>7806</v>
      </c>
      <c r="D883" s="8">
        <v>43270.833333333299</v>
      </c>
      <c r="E883">
        <f t="shared" si="5"/>
        <v>2018</v>
      </c>
    </row>
    <row r="884" spans="1:5" x14ac:dyDescent="0.25">
      <c r="A884" s="11">
        <v>189702</v>
      </c>
      <c r="B884" s="5">
        <v>2.21</v>
      </c>
      <c r="C884" s="6">
        <v>84185.41</v>
      </c>
      <c r="D884" s="8">
        <v>43341.833333333299</v>
      </c>
      <c r="E884">
        <f t="shared" si="5"/>
        <v>2018</v>
      </c>
    </row>
    <row r="885" spans="1:5" x14ac:dyDescent="0.25">
      <c r="A885" s="11">
        <v>165706</v>
      </c>
      <c r="B885" s="5">
        <v>5.12</v>
      </c>
      <c r="C885" s="6">
        <v>42292</v>
      </c>
      <c r="D885" s="8">
        <v>42902</v>
      </c>
      <c r="E885">
        <f t="shared" si="5"/>
        <v>2017</v>
      </c>
    </row>
    <row r="886" spans="1:5" x14ac:dyDescent="0.25">
      <c r="A886" s="11">
        <v>193767</v>
      </c>
      <c r="B886" s="5">
        <v>26.7</v>
      </c>
      <c r="C886" s="6">
        <v>40415</v>
      </c>
      <c r="D886" s="8">
        <v>43298.833333333299</v>
      </c>
      <c r="E886">
        <f t="shared" si="5"/>
        <v>2018</v>
      </c>
    </row>
    <row r="887" spans="1:5" x14ac:dyDescent="0.25">
      <c r="A887" s="11">
        <v>187512</v>
      </c>
      <c r="B887" s="5">
        <v>0</v>
      </c>
      <c r="C887" s="6">
        <v>9924</v>
      </c>
      <c r="D887" s="8">
        <v>44238</v>
      </c>
      <c r="E887">
        <f t="shared" si="5"/>
        <v>2021</v>
      </c>
    </row>
    <row r="888" spans="1:5" x14ac:dyDescent="0.25">
      <c r="A888" s="11">
        <v>157365</v>
      </c>
      <c r="B888" s="5">
        <v>3.36</v>
      </c>
      <c r="C888" s="6">
        <v>13428</v>
      </c>
      <c r="D888" s="8">
        <v>42612.833333333299</v>
      </c>
      <c r="E888">
        <f t="shared" si="5"/>
        <v>2016</v>
      </c>
    </row>
    <row r="889" spans="1:5" x14ac:dyDescent="0.25">
      <c r="A889" s="11">
        <v>198770</v>
      </c>
      <c r="B889" s="5">
        <v>35.4</v>
      </c>
      <c r="C889" s="6">
        <v>162627.6</v>
      </c>
      <c r="D889" s="8">
        <v>44741.833333333299</v>
      </c>
      <c r="E889">
        <f t="shared" si="5"/>
        <v>2022</v>
      </c>
    </row>
    <row r="890" spans="1:5" x14ac:dyDescent="0.25">
      <c r="A890" s="21">
        <v>206668</v>
      </c>
      <c r="B890" s="22">
        <v>0</v>
      </c>
      <c r="C890" s="23">
        <v>65561</v>
      </c>
      <c r="D890" s="24">
        <v>43643.833333333299</v>
      </c>
      <c r="E890">
        <f t="shared" si="5"/>
        <v>2019</v>
      </c>
    </row>
    <row r="891" spans="1:5" x14ac:dyDescent="0.25">
      <c r="A891" s="20">
        <v>202331</v>
      </c>
      <c r="B891" s="5">
        <v>6.27</v>
      </c>
      <c r="C891" s="6">
        <v>53632.68</v>
      </c>
      <c r="D891" s="8">
        <v>43441</v>
      </c>
      <c r="E891">
        <f t="shared" si="5"/>
        <v>2018</v>
      </c>
    </row>
    <row r="892" spans="1:5" x14ac:dyDescent="0.25">
      <c r="A892" s="11">
        <v>205586</v>
      </c>
      <c r="B892" s="5">
        <v>21.82</v>
      </c>
      <c r="C892" s="6">
        <v>105649</v>
      </c>
      <c r="D892" s="8">
        <v>44369.833333333299</v>
      </c>
      <c r="E892">
        <f t="shared" si="5"/>
        <v>2021</v>
      </c>
    </row>
    <row r="893" spans="1:5" x14ac:dyDescent="0.25">
      <c r="A893" s="11">
        <v>202134</v>
      </c>
      <c r="B893" s="5">
        <v>0</v>
      </c>
      <c r="C893" s="6">
        <v>4494</v>
      </c>
      <c r="D893" s="8">
        <v>43432</v>
      </c>
      <c r="E893">
        <f t="shared" si="5"/>
        <v>2018</v>
      </c>
    </row>
    <row r="894" spans="1:5" x14ac:dyDescent="0.25">
      <c r="A894" s="11">
        <v>197902</v>
      </c>
      <c r="B894" s="5">
        <v>4.17</v>
      </c>
      <c r="C894" s="6">
        <v>3135.72</v>
      </c>
      <c r="D894" s="8">
        <v>43334</v>
      </c>
      <c r="E894">
        <f t="shared" si="5"/>
        <v>2018</v>
      </c>
    </row>
    <row r="895" spans="1:5" x14ac:dyDescent="0.25">
      <c r="A895" s="11">
        <v>187952</v>
      </c>
      <c r="B895" s="5">
        <v>8.6</v>
      </c>
      <c r="C895" s="6">
        <v>75693</v>
      </c>
      <c r="D895" s="8">
        <v>43207.833333333299</v>
      </c>
      <c r="E895">
        <f t="shared" si="5"/>
        <v>2018</v>
      </c>
    </row>
    <row r="896" spans="1:5" x14ac:dyDescent="0.25">
      <c r="A896" s="11">
        <v>202361</v>
      </c>
      <c r="B896" s="5">
        <v>15</v>
      </c>
      <c r="C896" s="6">
        <v>68910</v>
      </c>
      <c r="D896" s="8">
        <v>43496</v>
      </c>
      <c r="E896">
        <f t="shared" si="5"/>
        <v>2019</v>
      </c>
    </row>
    <row r="897" spans="1:5" x14ac:dyDescent="0.25">
      <c r="A897" s="11">
        <v>202362</v>
      </c>
      <c r="B897" s="5">
        <v>0.52</v>
      </c>
      <c r="C897" s="6">
        <v>2364.9899999999998</v>
      </c>
      <c r="D897" s="8">
        <v>43485</v>
      </c>
      <c r="E897">
        <f t="shared" si="5"/>
        <v>2019</v>
      </c>
    </row>
    <row r="898" spans="1:5" x14ac:dyDescent="0.25">
      <c r="A898" s="11">
        <v>203136</v>
      </c>
      <c r="B898" s="5">
        <v>0.91</v>
      </c>
      <c r="C898" s="6">
        <v>4180.54</v>
      </c>
      <c r="D898" s="8">
        <v>43572</v>
      </c>
      <c r="E898">
        <f t="shared" si="5"/>
        <v>2019</v>
      </c>
    </row>
    <row r="899" spans="1:5" x14ac:dyDescent="0.25">
      <c r="A899" s="11">
        <v>189408</v>
      </c>
      <c r="B899" s="5">
        <v>0.81</v>
      </c>
      <c r="C899" s="6">
        <v>35513.620000000003</v>
      </c>
      <c r="D899" s="8">
        <v>43556</v>
      </c>
      <c r="E899">
        <f t="shared" si="5"/>
        <v>2019</v>
      </c>
    </row>
    <row r="900" spans="1:5" x14ac:dyDescent="0.25">
      <c r="A900" s="11">
        <v>197659</v>
      </c>
      <c r="B900" s="5">
        <v>0</v>
      </c>
      <c r="C900" s="6">
        <v>208409</v>
      </c>
      <c r="D900" s="8">
        <v>43403</v>
      </c>
      <c r="E900">
        <f t="shared" si="5"/>
        <v>2018</v>
      </c>
    </row>
    <row r="901" spans="1:5" x14ac:dyDescent="0.25">
      <c r="A901" s="11">
        <v>207159</v>
      </c>
      <c r="B901" s="5">
        <v>2.4500000000000002</v>
      </c>
      <c r="C901" s="6">
        <v>21462</v>
      </c>
      <c r="D901" s="8">
        <v>44798.833333333299</v>
      </c>
      <c r="E901">
        <f t="shared" si="5"/>
        <v>2022</v>
      </c>
    </row>
    <row r="902" spans="1:5" x14ac:dyDescent="0.25">
      <c r="A902" s="11">
        <v>188616</v>
      </c>
      <c r="B902" s="5">
        <v>0</v>
      </c>
      <c r="C902" s="6">
        <v>152209</v>
      </c>
      <c r="D902" s="8">
        <v>43446</v>
      </c>
      <c r="E902">
        <f t="shared" si="5"/>
        <v>2018</v>
      </c>
    </row>
    <row r="903" spans="1:5" x14ac:dyDescent="0.25">
      <c r="A903" s="11">
        <v>189680</v>
      </c>
      <c r="B903" s="5">
        <v>0</v>
      </c>
      <c r="C903" s="6">
        <v>89797</v>
      </c>
      <c r="D903" s="8">
        <v>43555.833333333299</v>
      </c>
      <c r="E903">
        <f t="shared" si="5"/>
        <v>2019</v>
      </c>
    </row>
    <row r="904" spans="1:5" x14ac:dyDescent="0.25">
      <c r="A904" s="11">
        <v>167299</v>
      </c>
      <c r="B904" s="5">
        <v>8.35</v>
      </c>
      <c r="C904" s="6">
        <v>40022.78</v>
      </c>
      <c r="D904" s="8">
        <v>42849.833333333299</v>
      </c>
      <c r="E904">
        <f t="shared" si="5"/>
        <v>2017</v>
      </c>
    </row>
    <row r="905" spans="1:5" x14ac:dyDescent="0.25">
      <c r="A905" s="21">
        <v>197480</v>
      </c>
      <c r="B905" s="22">
        <v>0</v>
      </c>
      <c r="C905" s="23">
        <v>9143</v>
      </c>
      <c r="D905" s="24">
        <v>43403.833333333299</v>
      </c>
      <c r="E905">
        <f t="shared" si="5"/>
        <v>2018</v>
      </c>
    </row>
    <row r="906" spans="1:5" x14ac:dyDescent="0.25">
      <c r="A906" s="11">
        <v>200885</v>
      </c>
      <c r="B906" s="5">
        <v>241.21</v>
      </c>
      <c r="C906" s="6">
        <v>124057.95</v>
      </c>
      <c r="D906" s="8">
        <v>43536</v>
      </c>
      <c r="E906">
        <f t="shared" si="5"/>
        <v>2019</v>
      </c>
    </row>
    <row r="907" spans="1:5" x14ac:dyDescent="0.25">
      <c r="A907" s="11">
        <v>173203</v>
      </c>
      <c r="B907" s="5">
        <v>2.34</v>
      </c>
      <c r="C907" s="6">
        <v>10764.66</v>
      </c>
      <c r="D907" s="8">
        <v>42824.833333333299</v>
      </c>
      <c r="E907">
        <f t="shared" si="5"/>
        <v>2017</v>
      </c>
    </row>
    <row r="908" spans="1:5" x14ac:dyDescent="0.25">
      <c r="A908" s="11">
        <v>201752</v>
      </c>
      <c r="B908" s="5">
        <v>96.9</v>
      </c>
      <c r="C908" s="6">
        <v>570264</v>
      </c>
      <c r="D908" s="8">
        <v>43711</v>
      </c>
      <c r="E908">
        <f t="shared" si="5"/>
        <v>2019</v>
      </c>
    </row>
    <row r="909" spans="1:5" x14ac:dyDescent="0.25">
      <c r="A909" s="11">
        <v>199637</v>
      </c>
      <c r="B909" s="5">
        <v>20.91</v>
      </c>
      <c r="C909" s="6">
        <v>96060.54</v>
      </c>
      <c r="D909" s="8">
        <v>43399</v>
      </c>
      <c r="E909">
        <f t="shared" si="5"/>
        <v>2018</v>
      </c>
    </row>
    <row r="910" spans="1:5" x14ac:dyDescent="0.25">
      <c r="A910" s="11">
        <v>189598</v>
      </c>
      <c r="B910" s="5">
        <v>183.74</v>
      </c>
      <c r="C910" s="6">
        <v>53472</v>
      </c>
      <c r="D910" s="8">
        <v>43629</v>
      </c>
      <c r="E910">
        <f t="shared" si="5"/>
        <v>2019</v>
      </c>
    </row>
    <row r="911" spans="1:5" x14ac:dyDescent="0.25">
      <c r="A911" s="11">
        <v>193831</v>
      </c>
      <c r="B911" s="5">
        <v>0.62</v>
      </c>
      <c r="C911" s="6">
        <v>42223</v>
      </c>
      <c r="D911" s="8">
        <v>43424.791666666701</v>
      </c>
      <c r="E911">
        <f t="shared" si="5"/>
        <v>2018</v>
      </c>
    </row>
    <row r="912" spans="1:5" x14ac:dyDescent="0.25">
      <c r="A912" s="11">
        <v>183718</v>
      </c>
      <c r="B912" s="5">
        <v>0</v>
      </c>
      <c r="C912" s="6">
        <v>36596</v>
      </c>
      <c r="D912" s="8">
        <v>43403.833333333299</v>
      </c>
      <c r="E912">
        <f t="shared" si="5"/>
        <v>2018</v>
      </c>
    </row>
    <row r="913" spans="1:5" x14ac:dyDescent="0.25">
      <c r="A913" s="11">
        <v>193835</v>
      </c>
      <c r="B913" s="5">
        <v>15.9</v>
      </c>
      <c r="C913" s="6">
        <v>157427</v>
      </c>
      <c r="D913" s="8">
        <v>43768.833333333299</v>
      </c>
      <c r="E913">
        <f t="shared" si="5"/>
        <v>2019</v>
      </c>
    </row>
    <row r="914" spans="1:5" x14ac:dyDescent="0.25">
      <c r="A914" s="11">
        <v>197320</v>
      </c>
      <c r="B914" s="5">
        <v>7.5</v>
      </c>
      <c r="C914" s="6">
        <v>163891</v>
      </c>
      <c r="D914" s="8">
        <v>43731.833333333299</v>
      </c>
      <c r="E914">
        <f t="shared" si="5"/>
        <v>2019</v>
      </c>
    </row>
    <row r="915" spans="1:5" x14ac:dyDescent="0.25">
      <c r="A915" s="21">
        <v>136010</v>
      </c>
      <c r="B915" s="22">
        <v>3.02</v>
      </c>
      <c r="C915" s="23">
        <v>12084</v>
      </c>
      <c r="D915" s="24">
        <v>42039.791666666701</v>
      </c>
      <c r="E915">
        <f t="shared" si="5"/>
        <v>2015</v>
      </c>
    </row>
    <row r="916" spans="1:5" x14ac:dyDescent="0.25">
      <c r="A916" s="20">
        <v>180784</v>
      </c>
      <c r="B916" s="5">
        <v>1.22</v>
      </c>
      <c r="C916" s="6">
        <v>4988.4799999999996</v>
      </c>
      <c r="D916" s="8">
        <v>44358</v>
      </c>
      <c r="E916">
        <f t="shared" si="5"/>
        <v>2021</v>
      </c>
    </row>
    <row r="917" spans="1:5" x14ac:dyDescent="0.25">
      <c r="A917" s="11">
        <v>200723</v>
      </c>
      <c r="B917" s="5">
        <v>1</v>
      </c>
      <c r="C917" s="6">
        <v>36947.4</v>
      </c>
      <c r="D917" s="8">
        <v>43453.791666666701</v>
      </c>
      <c r="E917">
        <f t="shared" si="5"/>
        <v>2018</v>
      </c>
    </row>
    <row r="918" spans="1:5" x14ac:dyDescent="0.25">
      <c r="A918" s="11">
        <v>205481</v>
      </c>
      <c r="B918" s="5">
        <v>6.1</v>
      </c>
      <c r="C918" s="6">
        <v>53050</v>
      </c>
      <c r="D918" s="8">
        <v>44025.833333333299</v>
      </c>
      <c r="E918">
        <f t="shared" si="5"/>
        <v>2020</v>
      </c>
    </row>
    <row r="919" spans="1:5" x14ac:dyDescent="0.25">
      <c r="A919" s="11">
        <v>204731</v>
      </c>
      <c r="B919" s="5">
        <v>83.1</v>
      </c>
      <c r="C919" s="6">
        <v>469240</v>
      </c>
      <c r="D919" s="8">
        <v>43645.833333333299</v>
      </c>
      <c r="E919">
        <f t="shared" si="5"/>
        <v>2019</v>
      </c>
    </row>
    <row r="920" spans="1:5" x14ac:dyDescent="0.25">
      <c r="A920" s="11">
        <v>192003</v>
      </c>
      <c r="B920" s="5">
        <v>0</v>
      </c>
      <c r="C920" s="6">
        <v>13749</v>
      </c>
      <c r="D920" s="8">
        <v>43216.833333333299</v>
      </c>
      <c r="E920">
        <f t="shared" si="5"/>
        <v>2018</v>
      </c>
    </row>
    <row r="921" spans="1:5" x14ac:dyDescent="0.25">
      <c r="A921" s="11">
        <v>196918</v>
      </c>
      <c r="B921" s="5">
        <v>6.65</v>
      </c>
      <c r="C921" s="6">
        <v>26000.33</v>
      </c>
      <c r="D921" s="8">
        <v>44355.833333333299</v>
      </c>
      <c r="E921">
        <f t="shared" si="5"/>
        <v>2021</v>
      </c>
    </row>
    <row r="922" spans="1:5" x14ac:dyDescent="0.25">
      <c r="A922" s="11">
        <v>201068</v>
      </c>
      <c r="B922" s="5">
        <v>0</v>
      </c>
      <c r="C922" s="6">
        <v>44896.78</v>
      </c>
      <c r="D922" s="8">
        <v>44474.833333333299</v>
      </c>
      <c r="E922">
        <f t="shared" si="5"/>
        <v>2021</v>
      </c>
    </row>
    <row r="923" spans="1:5" x14ac:dyDescent="0.25">
      <c r="A923" s="21">
        <v>207389</v>
      </c>
      <c r="B923" s="22">
        <v>15.2</v>
      </c>
      <c r="C923" s="23">
        <v>133852</v>
      </c>
      <c r="D923" s="24">
        <v>43615.833333333299</v>
      </c>
      <c r="E923">
        <f t="shared" si="5"/>
        <v>2019</v>
      </c>
    </row>
    <row r="924" spans="1:5" x14ac:dyDescent="0.25">
      <c r="A924" s="11">
        <v>203156</v>
      </c>
      <c r="B924" s="5">
        <v>0</v>
      </c>
      <c r="C924" s="6">
        <v>54070</v>
      </c>
      <c r="D924" s="8">
        <v>43514</v>
      </c>
      <c r="E924">
        <f>YEAR(D924)</f>
        <v>2019</v>
      </c>
    </row>
    <row r="925" spans="1:5" x14ac:dyDescent="0.25">
      <c r="A925" s="11">
        <v>206482</v>
      </c>
      <c r="B925" s="5">
        <v>35.9</v>
      </c>
      <c r="C925" s="6">
        <v>140402.32999999999</v>
      </c>
      <c r="D925" s="8">
        <v>43707</v>
      </c>
      <c r="E925">
        <f t="shared" ref="E925:E972" si="6">YEAR(D925)</f>
        <v>2019</v>
      </c>
    </row>
    <row r="926" spans="1:5" x14ac:dyDescent="0.25">
      <c r="A926" s="11">
        <v>198036</v>
      </c>
      <c r="B926" s="5">
        <v>0</v>
      </c>
      <c r="C926" s="6">
        <v>44449</v>
      </c>
      <c r="D926" s="8">
        <v>43342.833333333299</v>
      </c>
      <c r="E926">
        <f t="shared" si="6"/>
        <v>2018</v>
      </c>
    </row>
    <row r="927" spans="1:5" x14ac:dyDescent="0.25">
      <c r="A927" s="11">
        <v>207399</v>
      </c>
      <c r="B927" s="5">
        <v>1.2</v>
      </c>
      <c r="C927" s="6">
        <v>40530</v>
      </c>
      <c r="D927" s="8">
        <v>44771</v>
      </c>
      <c r="E927">
        <f t="shared" si="6"/>
        <v>2022</v>
      </c>
    </row>
    <row r="928" spans="1:5" x14ac:dyDescent="0.25">
      <c r="A928" s="11">
        <v>198008</v>
      </c>
      <c r="B928" s="5">
        <v>0</v>
      </c>
      <c r="C928" s="6">
        <v>80658</v>
      </c>
      <c r="D928" s="8">
        <v>43830</v>
      </c>
      <c r="E928">
        <f t="shared" si="6"/>
        <v>2019</v>
      </c>
    </row>
    <row r="929" spans="1:5" x14ac:dyDescent="0.25">
      <c r="A929" s="21">
        <v>195517</v>
      </c>
      <c r="B929" s="22">
        <v>13.9</v>
      </c>
      <c r="C929" s="23">
        <v>108913.74</v>
      </c>
      <c r="D929" s="24">
        <v>43434</v>
      </c>
      <c r="E929">
        <f t="shared" si="6"/>
        <v>2018</v>
      </c>
    </row>
    <row r="930" spans="1:5" x14ac:dyDescent="0.25">
      <c r="A930" s="11">
        <v>171834</v>
      </c>
      <c r="B930" s="5">
        <v>0</v>
      </c>
      <c r="C930" s="6">
        <v>2000</v>
      </c>
      <c r="D930" s="8">
        <v>42824.833333333299</v>
      </c>
      <c r="E930">
        <f t="shared" si="6"/>
        <v>2017</v>
      </c>
    </row>
    <row r="931" spans="1:5" x14ac:dyDescent="0.25">
      <c r="A931" s="11">
        <v>198666</v>
      </c>
      <c r="B931" s="5">
        <v>18.260000000000002</v>
      </c>
      <c r="C931" s="6">
        <v>70614.740000000005</v>
      </c>
      <c r="D931" s="8">
        <v>43425.791666666701</v>
      </c>
      <c r="E931">
        <f t="shared" si="6"/>
        <v>2018</v>
      </c>
    </row>
    <row r="932" spans="1:5" x14ac:dyDescent="0.25">
      <c r="A932" s="11">
        <v>196866</v>
      </c>
      <c r="B932" s="5">
        <v>22.58</v>
      </c>
      <c r="C932" s="6">
        <v>184234.88</v>
      </c>
      <c r="D932" s="8">
        <v>43581</v>
      </c>
      <c r="E932">
        <f t="shared" si="6"/>
        <v>2019</v>
      </c>
    </row>
    <row r="933" spans="1:5" x14ac:dyDescent="0.25">
      <c r="A933" s="21">
        <v>170990</v>
      </c>
      <c r="B933" s="22">
        <v>9.44</v>
      </c>
      <c r="C933" s="23">
        <v>36976.480000000003</v>
      </c>
      <c r="D933" s="24">
        <v>42741</v>
      </c>
      <c r="E933">
        <f t="shared" si="6"/>
        <v>2017</v>
      </c>
    </row>
    <row r="934" spans="1:5" x14ac:dyDescent="0.25">
      <c r="A934" s="11">
        <v>206266</v>
      </c>
      <c r="B934" s="5">
        <v>1.21</v>
      </c>
      <c r="C934" s="6">
        <v>5567.93</v>
      </c>
      <c r="D934" s="8">
        <v>43574</v>
      </c>
      <c r="E934">
        <f t="shared" si="6"/>
        <v>2019</v>
      </c>
    </row>
    <row r="935" spans="1:5" x14ac:dyDescent="0.25">
      <c r="A935" s="11">
        <v>191273</v>
      </c>
      <c r="B935" s="5">
        <v>1.1000000000000001</v>
      </c>
      <c r="C935" s="6">
        <v>5706</v>
      </c>
      <c r="D935" s="8">
        <v>44641.833333333299</v>
      </c>
      <c r="E935">
        <f t="shared" si="6"/>
        <v>2022</v>
      </c>
    </row>
    <row r="936" spans="1:5" x14ac:dyDescent="0.25">
      <c r="A936" s="11">
        <v>203811</v>
      </c>
      <c r="B936" s="5">
        <v>6.95</v>
      </c>
      <c r="C936" s="6">
        <v>91211</v>
      </c>
      <c r="D936" s="8">
        <v>43708</v>
      </c>
      <c r="E936">
        <f t="shared" si="6"/>
        <v>2019</v>
      </c>
    </row>
    <row r="937" spans="1:5" x14ac:dyDescent="0.25">
      <c r="A937" s="11">
        <v>203282</v>
      </c>
      <c r="B937" s="5">
        <v>1.3</v>
      </c>
      <c r="C937" s="6">
        <v>11169</v>
      </c>
      <c r="D937" s="8">
        <v>43951</v>
      </c>
      <c r="E937">
        <f t="shared" si="6"/>
        <v>2020</v>
      </c>
    </row>
    <row r="938" spans="1:5" x14ac:dyDescent="0.25">
      <c r="A938" s="11">
        <v>189339</v>
      </c>
      <c r="B938" s="5">
        <v>0</v>
      </c>
      <c r="C938" s="6">
        <v>11676</v>
      </c>
      <c r="D938" s="8">
        <v>43157</v>
      </c>
      <c r="E938">
        <f t="shared" si="6"/>
        <v>2018</v>
      </c>
    </row>
    <row r="939" spans="1:5" x14ac:dyDescent="0.25">
      <c r="A939" s="11">
        <v>191274</v>
      </c>
      <c r="B939" s="5">
        <v>0.87</v>
      </c>
      <c r="C939" s="6">
        <v>4013.32</v>
      </c>
      <c r="D939" s="8">
        <v>44641.833333333299</v>
      </c>
      <c r="E939">
        <f t="shared" si="6"/>
        <v>2022</v>
      </c>
    </row>
    <row r="940" spans="1:5" x14ac:dyDescent="0.25">
      <c r="A940" s="11">
        <v>205560</v>
      </c>
      <c r="B940" s="5">
        <v>0</v>
      </c>
      <c r="C940" s="6">
        <v>19578.599999999999</v>
      </c>
      <c r="D940" s="8">
        <v>43553</v>
      </c>
      <c r="E940">
        <f t="shared" si="6"/>
        <v>2019</v>
      </c>
    </row>
    <row r="941" spans="1:5" x14ac:dyDescent="0.25">
      <c r="A941" s="11">
        <v>141520</v>
      </c>
      <c r="B941" s="5">
        <v>0</v>
      </c>
      <c r="C941" s="6">
        <v>335446</v>
      </c>
      <c r="D941" s="8">
        <v>44894.791666666701</v>
      </c>
      <c r="E941">
        <f t="shared" si="6"/>
        <v>2022</v>
      </c>
    </row>
    <row r="942" spans="1:5" x14ac:dyDescent="0.25">
      <c r="A942" s="11">
        <v>190547</v>
      </c>
      <c r="B942" s="5">
        <v>22.17</v>
      </c>
      <c r="C942" s="6">
        <v>173471.6</v>
      </c>
      <c r="D942" s="8">
        <v>43448</v>
      </c>
      <c r="E942">
        <f t="shared" si="6"/>
        <v>2018</v>
      </c>
    </row>
    <row r="943" spans="1:5" x14ac:dyDescent="0.25">
      <c r="A943" s="21">
        <v>155001</v>
      </c>
      <c r="B943" s="22">
        <v>57.27</v>
      </c>
      <c r="C943" s="23">
        <v>68724</v>
      </c>
      <c r="D943" s="24">
        <v>42646</v>
      </c>
      <c r="E943">
        <f t="shared" si="6"/>
        <v>2016</v>
      </c>
    </row>
    <row r="944" spans="1:5" x14ac:dyDescent="0.25">
      <c r="A944" s="11">
        <v>202642</v>
      </c>
      <c r="B944" s="5">
        <v>3</v>
      </c>
      <c r="C944" s="6">
        <v>11438.77</v>
      </c>
      <c r="D944" s="8">
        <v>43503.791666666701</v>
      </c>
      <c r="E944">
        <f t="shared" si="6"/>
        <v>2019</v>
      </c>
    </row>
    <row r="945" spans="1:5" x14ac:dyDescent="0.25">
      <c r="A945" s="11">
        <v>179107</v>
      </c>
      <c r="B945" s="5">
        <v>8.33</v>
      </c>
      <c r="C945" s="6">
        <v>37626</v>
      </c>
      <c r="D945" s="8">
        <v>43080.791666666701</v>
      </c>
      <c r="E945">
        <f t="shared" si="6"/>
        <v>2017</v>
      </c>
    </row>
    <row r="946" spans="1:5" x14ac:dyDescent="0.25">
      <c r="A946" s="11">
        <v>182406</v>
      </c>
      <c r="B946" s="5">
        <v>1.68</v>
      </c>
      <c r="C946" s="6">
        <v>6736.64</v>
      </c>
      <c r="D946" s="8">
        <v>43039</v>
      </c>
      <c r="E946">
        <f t="shared" si="6"/>
        <v>2017</v>
      </c>
    </row>
    <row r="947" spans="1:5" x14ac:dyDescent="0.25">
      <c r="A947" s="11">
        <v>164648</v>
      </c>
      <c r="B947" s="5">
        <v>0.62</v>
      </c>
      <c r="C947" s="6">
        <v>2866.66</v>
      </c>
      <c r="D947" s="8">
        <v>42587</v>
      </c>
      <c r="E947">
        <f t="shared" si="6"/>
        <v>2016</v>
      </c>
    </row>
    <row r="948" spans="1:5" x14ac:dyDescent="0.25">
      <c r="A948" s="11">
        <v>189091</v>
      </c>
      <c r="B948" s="5">
        <v>9.94</v>
      </c>
      <c r="C948" s="6">
        <v>45945.599999999999</v>
      </c>
      <c r="D948" s="8">
        <v>43371</v>
      </c>
      <c r="E948">
        <f t="shared" si="6"/>
        <v>2018</v>
      </c>
    </row>
    <row r="949" spans="1:5" x14ac:dyDescent="0.25">
      <c r="A949" s="11">
        <v>180273</v>
      </c>
      <c r="B949" s="5">
        <v>9.6199999999999992</v>
      </c>
      <c r="C949" s="6">
        <v>45480.6</v>
      </c>
      <c r="D949" s="8">
        <v>43693</v>
      </c>
      <c r="E949">
        <f t="shared" si="6"/>
        <v>2019</v>
      </c>
    </row>
    <row r="950" spans="1:5" x14ac:dyDescent="0.25">
      <c r="A950" s="11">
        <v>200535</v>
      </c>
      <c r="B950" s="5">
        <v>2.21</v>
      </c>
      <c r="C950" s="6">
        <v>9585.73</v>
      </c>
      <c r="D950" s="8">
        <v>43467</v>
      </c>
      <c r="E950">
        <f t="shared" si="6"/>
        <v>2019</v>
      </c>
    </row>
    <row r="951" spans="1:5" x14ac:dyDescent="0.25">
      <c r="A951" s="11">
        <v>198266</v>
      </c>
      <c r="B951" s="5">
        <v>0.6</v>
      </c>
      <c r="C951" s="6">
        <v>2957.16</v>
      </c>
      <c r="D951" s="8">
        <v>43350</v>
      </c>
      <c r="E951">
        <f t="shared" si="6"/>
        <v>2018</v>
      </c>
    </row>
    <row r="952" spans="1:5" x14ac:dyDescent="0.25">
      <c r="A952" s="11">
        <v>182153</v>
      </c>
      <c r="B952" s="5">
        <v>1.64</v>
      </c>
      <c r="C952" s="6">
        <v>540130.80000000005</v>
      </c>
      <c r="D952" s="8">
        <v>43493</v>
      </c>
      <c r="E952">
        <f t="shared" si="6"/>
        <v>2019</v>
      </c>
    </row>
    <row r="953" spans="1:5" x14ac:dyDescent="0.25">
      <c r="A953" s="11">
        <v>160544</v>
      </c>
      <c r="B953" s="5">
        <v>2.2999999999999998</v>
      </c>
      <c r="C953" s="6">
        <v>4626</v>
      </c>
      <c r="D953" s="8">
        <v>43015</v>
      </c>
      <c r="E953">
        <f t="shared" si="6"/>
        <v>2017</v>
      </c>
    </row>
    <row r="954" spans="1:5" x14ac:dyDescent="0.25">
      <c r="A954" s="11">
        <v>175341</v>
      </c>
      <c r="B954" s="5">
        <v>1.75</v>
      </c>
      <c r="C954" s="6">
        <v>2280.94</v>
      </c>
      <c r="D954" s="8">
        <v>42864</v>
      </c>
      <c r="E954">
        <f t="shared" si="6"/>
        <v>2017</v>
      </c>
    </row>
    <row r="955" spans="1:5" x14ac:dyDescent="0.25">
      <c r="A955" s="11">
        <v>181174</v>
      </c>
      <c r="B955" s="5">
        <v>2.5</v>
      </c>
      <c r="C955" s="6">
        <v>60955</v>
      </c>
      <c r="D955" s="8">
        <v>43490</v>
      </c>
      <c r="E955">
        <f t="shared" si="6"/>
        <v>2019</v>
      </c>
    </row>
    <row r="956" spans="1:5" x14ac:dyDescent="0.25">
      <c r="A956" s="11">
        <v>201026</v>
      </c>
      <c r="B956" s="5">
        <v>186.26</v>
      </c>
      <c r="C956" s="6">
        <v>1144043</v>
      </c>
      <c r="D956" s="8">
        <v>44579</v>
      </c>
      <c r="E956">
        <f t="shared" si="6"/>
        <v>2022</v>
      </c>
    </row>
    <row r="957" spans="1:5" x14ac:dyDescent="0.25">
      <c r="A957" s="11">
        <v>192124</v>
      </c>
      <c r="B957" s="5">
        <v>2.8</v>
      </c>
      <c r="C957" s="6">
        <v>2145</v>
      </c>
      <c r="D957" s="8">
        <v>43343</v>
      </c>
      <c r="E957">
        <f t="shared" si="6"/>
        <v>2018</v>
      </c>
    </row>
    <row r="958" spans="1:5" x14ac:dyDescent="0.25">
      <c r="A958" s="21">
        <v>173434</v>
      </c>
      <c r="B958" s="22">
        <v>27.83</v>
      </c>
      <c r="C958" s="23">
        <v>16841</v>
      </c>
      <c r="D958" s="24">
        <v>43468</v>
      </c>
      <c r="E958">
        <f t="shared" si="6"/>
        <v>2019</v>
      </c>
    </row>
    <row r="959" spans="1:5" x14ac:dyDescent="0.25">
      <c r="A959" s="11">
        <v>200777</v>
      </c>
      <c r="B959" s="5">
        <v>39.799999999999997</v>
      </c>
      <c r="C959" s="6">
        <v>339624</v>
      </c>
      <c r="D959" s="33">
        <v>43830</v>
      </c>
      <c r="E959">
        <f t="shared" si="6"/>
        <v>2019</v>
      </c>
    </row>
    <row r="960" spans="1:5" x14ac:dyDescent="0.25">
      <c r="A960" s="11">
        <v>199667</v>
      </c>
      <c r="B960" s="5">
        <v>0</v>
      </c>
      <c r="C960" s="6">
        <v>22558</v>
      </c>
      <c r="D960" s="33">
        <v>43516</v>
      </c>
      <c r="E960">
        <f t="shared" si="6"/>
        <v>2019</v>
      </c>
    </row>
    <row r="961" spans="1:5" x14ac:dyDescent="0.25">
      <c r="A961" s="11">
        <v>199642</v>
      </c>
      <c r="B961" s="5">
        <v>0.67</v>
      </c>
      <c r="C961" s="6">
        <v>2591.8900000000003</v>
      </c>
      <c r="D961" s="33">
        <v>43502</v>
      </c>
      <c r="E961">
        <f t="shared" si="6"/>
        <v>2019</v>
      </c>
    </row>
    <row r="962" spans="1:5" x14ac:dyDescent="0.25">
      <c r="A962" s="11">
        <v>199368</v>
      </c>
      <c r="B962" s="5">
        <v>23.21</v>
      </c>
      <c r="C962" s="6">
        <v>96065.23</v>
      </c>
      <c r="D962" s="33">
        <v>43736</v>
      </c>
      <c r="E962">
        <f t="shared" si="6"/>
        <v>2019</v>
      </c>
    </row>
    <row r="963" spans="1:5" x14ac:dyDescent="0.25">
      <c r="A963" s="11">
        <v>185141</v>
      </c>
      <c r="B963" s="5">
        <v>37</v>
      </c>
      <c r="C963" s="6">
        <v>317908</v>
      </c>
      <c r="D963" s="33">
        <v>43159</v>
      </c>
      <c r="E963">
        <f t="shared" si="6"/>
        <v>2018</v>
      </c>
    </row>
    <row r="964" spans="1:5" x14ac:dyDescent="0.25">
      <c r="A964" s="11">
        <v>184310</v>
      </c>
      <c r="B964" s="5">
        <v>0.73</v>
      </c>
      <c r="C964" s="6">
        <v>2872.32</v>
      </c>
      <c r="D964" s="33">
        <v>43069</v>
      </c>
      <c r="E964">
        <f t="shared" si="6"/>
        <v>2017</v>
      </c>
    </row>
    <row r="965" spans="1:5" x14ac:dyDescent="0.25">
      <c r="A965" s="11">
        <v>184073</v>
      </c>
      <c r="B965" s="5">
        <v>39.5</v>
      </c>
      <c r="C965" s="6">
        <v>253052</v>
      </c>
      <c r="D965" s="33">
        <v>43159</v>
      </c>
      <c r="E965">
        <f t="shared" si="6"/>
        <v>2018</v>
      </c>
    </row>
    <row r="966" spans="1:5" x14ac:dyDescent="0.25">
      <c r="A966" s="11">
        <v>183995</v>
      </c>
      <c r="B966" s="5">
        <v>28</v>
      </c>
      <c r="C966" s="6">
        <v>207171</v>
      </c>
      <c r="D966" s="33">
        <v>43131</v>
      </c>
      <c r="E966">
        <f t="shared" si="6"/>
        <v>2018</v>
      </c>
    </row>
    <row r="967" spans="1:5" x14ac:dyDescent="0.25">
      <c r="A967" s="21">
        <v>183359</v>
      </c>
      <c r="B967" s="22">
        <v>0</v>
      </c>
      <c r="C967" s="23">
        <v>33293</v>
      </c>
      <c r="D967" s="33">
        <v>43069</v>
      </c>
      <c r="E967">
        <f t="shared" si="6"/>
        <v>2017</v>
      </c>
    </row>
    <row r="968" spans="1:5" x14ac:dyDescent="0.25">
      <c r="A968" s="21">
        <v>183358</v>
      </c>
      <c r="B968" s="22">
        <v>0</v>
      </c>
      <c r="C968" s="23">
        <v>93522</v>
      </c>
      <c r="D968" s="33">
        <v>43069</v>
      </c>
      <c r="E968">
        <f t="shared" si="6"/>
        <v>2017</v>
      </c>
    </row>
    <row r="969" spans="1:5" x14ac:dyDescent="0.25">
      <c r="A969" s="21">
        <v>181966</v>
      </c>
      <c r="B969" s="22">
        <v>7.62</v>
      </c>
      <c r="C969" s="23">
        <v>39257.5</v>
      </c>
      <c r="D969" s="33">
        <v>43039</v>
      </c>
      <c r="E969">
        <f t="shared" si="6"/>
        <v>2017</v>
      </c>
    </row>
    <row r="970" spans="1:5" x14ac:dyDescent="0.25">
      <c r="A970" s="21">
        <v>175991</v>
      </c>
      <c r="B970" s="22">
        <v>0</v>
      </c>
      <c r="C970" s="23">
        <v>35928</v>
      </c>
      <c r="D970" s="33">
        <v>43100</v>
      </c>
      <c r="E970">
        <f t="shared" si="6"/>
        <v>2017</v>
      </c>
    </row>
    <row r="971" spans="1:5" x14ac:dyDescent="0.25">
      <c r="A971" s="21">
        <v>155902</v>
      </c>
      <c r="B971" s="22">
        <v>10.82</v>
      </c>
      <c r="C971" s="23">
        <v>9991.65</v>
      </c>
      <c r="D971" s="33">
        <v>44789</v>
      </c>
      <c r="E971">
        <f t="shared" si="6"/>
        <v>2022</v>
      </c>
    </row>
    <row r="972" spans="1:5" x14ac:dyDescent="0.25">
      <c r="A972" s="21">
        <v>176887</v>
      </c>
      <c r="B972" s="22">
        <v>2.6320000000000001</v>
      </c>
      <c r="C972" s="23">
        <v>52339.148000000001</v>
      </c>
      <c r="D972" s="33">
        <v>42872</v>
      </c>
      <c r="E972">
        <f t="shared" si="6"/>
        <v>2017</v>
      </c>
    </row>
  </sheetData>
  <autoFilter ref="A1:E570" xr:uid="{5BC50A19-4CCA-4715-B362-AE737B04B09E}"/>
  <conditionalFormatting sqref="A3">
    <cfRule type="duplicateValues" dxfId="44" priority="43"/>
  </conditionalFormatting>
  <conditionalFormatting sqref="A5">
    <cfRule type="expression" dxfId="43" priority="41">
      <formula>#REF!=#REF!</formula>
    </cfRule>
    <cfRule type="expression" dxfId="42" priority="42">
      <formula>#REF!=#REF!</formula>
    </cfRule>
  </conditionalFormatting>
  <conditionalFormatting sqref="A5">
    <cfRule type="duplicateValues" dxfId="41" priority="40"/>
  </conditionalFormatting>
  <conditionalFormatting sqref="A6:A9">
    <cfRule type="expression" dxfId="40" priority="37">
      <formula>#REF!=#REF!</formula>
    </cfRule>
    <cfRule type="expression" dxfId="39" priority="38">
      <formula>#REF!=#REF!</formula>
    </cfRule>
  </conditionalFormatting>
  <conditionalFormatting sqref="A6:A9">
    <cfRule type="duplicateValues" dxfId="38" priority="39"/>
  </conditionalFormatting>
  <conditionalFormatting sqref="A10:A18">
    <cfRule type="duplicateValues" dxfId="37" priority="34"/>
  </conditionalFormatting>
  <conditionalFormatting sqref="A19:A184">
    <cfRule type="duplicateValues" dxfId="36" priority="33"/>
  </conditionalFormatting>
  <conditionalFormatting sqref="A3">
    <cfRule type="expression" dxfId="35" priority="52">
      <formula>#REF!=#REF!</formula>
    </cfRule>
    <cfRule type="expression" dxfId="34" priority="53">
      <formula>#REF!=#REF!</formula>
    </cfRule>
  </conditionalFormatting>
  <conditionalFormatting sqref="A10:A18">
    <cfRule type="expression" dxfId="33" priority="54">
      <formula>#REF!=#REF!</formula>
    </cfRule>
    <cfRule type="expression" dxfId="32" priority="55">
      <formula>#REF!=#REF!</formula>
    </cfRule>
  </conditionalFormatting>
  <conditionalFormatting sqref="A19:A184">
    <cfRule type="expression" dxfId="31" priority="56">
      <formula>#REF!=#REF!</formula>
    </cfRule>
  </conditionalFormatting>
  <conditionalFormatting sqref="A185:A570">
    <cfRule type="duplicateValues" dxfId="30" priority="30"/>
  </conditionalFormatting>
  <conditionalFormatting sqref="A185:A570">
    <cfRule type="expression" dxfId="29" priority="31">
      <formula>#REF!=#REF!</formula>
    </cfRule>
  </conditionalFormatting>
  <conditionalFormatting sqref="A571:A700">
    <cfRule type="duplicateValues" dxfId="28" priority="27"/>
  </conditionalFormatting>
  <conditionalFormatting sqref="A701:A724">
    <cfRule type="duplicateValues" dxfId="27" priority="26"/>
  </conditionalFormatting>
  <conditionalFormatting sqref="A725:A740">
    <cfRule type="duplicateValues" dxfId="26" priority="25"/>
  </conditionalFormatting>
  <conditionalFormatting sqref="A741:A743">
    <cfRule type="duplicateValues" dxfId="25" priority="24"/>
  </conditionalFormatting>
  <conditionalFormatting sqref="A571:A724 A741:A743">
    <cfRule type="expression" dxfId="24" priority="28">
      <formula>#REF!=#REF!</formula>
    </cfRule>
  </conditionalFormatting>
  <conditionalFormatting sqref="A725:A740">
    <cfRule type="expression" dxfId="23" priority="29">
      <formula>#REF!=#REF!</formula>
    </cfRule>
  </conditionalFormatting>
  <conditionalFormatting sqref="A747:A777">
    <cfRule type="duplicateValues" dxfId="22" priority="20"/>
  </conditionalFormatting>
  <conditionalFormatting sqref="A778:A801">
    <cfRule type="duplicateValues" dxfId="21" priority="19"/>
  </conditionalFormatting>
  <conditionalFormatting sqref="A802:A829">
    <cfRule type="duplicateValues" dxfId="20" priority="18"/>
  </conditionalFormatting>
  <conditionalFormatting sqref="A830:A839">
    <cfRule type="duplicateValues" dxfId="19" priority="17"/>
  </conditionalFormatting>
  <conditionalFormatting sqref="A840:A841">
    <cfRule type="duplicateValues" dxfId="18" priority="16"/>
  </conditionalFormatting>
  <conditionalFormatting sqref="A842:A856">
    <cfRule type="duplicateValues" dxfId="17" priority="15"/>
  </conditionalFormatting>
  <conditionalFormatting sqref="A857:A864">
    <cfRule type="duplicateValues" dxfId="16" priority="14"/>
  </conditionalFormatting>
  <conditionalFormatting sqref="A865:A877">
    <cfRule type="duplicateValues" dxfId="15" priority="13"/>
  </conditionalFormatting>
  <conditionalFormatting sqref="A878:A890">
    <cfRule type="duplicateValues" dxfId="14" priority="12"/>
  </conditionalFormatting>
  <conditionalFormatting sqref="A891:A905">
    <cfRule type="duplicateValues" dxfId="13" priority="11"/>
  </conditionalFormatting>
  <conditionalFormatting sqref="A906:A915">
    <cfRule type="duplicateValues" dxfId="12" priority="10"/>
  </conditionalFormatting>
  <conditionalFormatting sqref="A916:A923">
    <cfRule type="duplicateValues" dxfId="11" priority="9"/>
  </conditionalFormatting>
  <conditionalFormatting sqref="A747:A777">
    <cfRule type="expression" dxfId="10" priority="21">
      <formula>#REF!=#REF!</formula>
    </cfRule>
  </conditionalFormatting>
  <conditionalFormatting sqref="A778:A905 A916:A923">
    <cfRule type="expression" dxfId="9" priority="22">
      <formula>#REF!=#REF!</formula>
    </cfRule>
  </conditionalFormatting>
  <conditionalFormatting sqref="A906:A915">
    <cfRule type="expression" dxfId="8" priority="23">
      <formula>#REF!=#REF!</formula>
    </cfRule>
  </conditionalFormatting>
  <conditionalFormatting sqref="A924:A929">
    <cfRule type="duplicateValues" dxfId="7" priority="5"/>
  </conditionalFormatting>
  <conditionalFormatting sqref="A930:A933">
    <cfRule type="duplicateValues" dxfId="6" priority="4"/>
  </conditionalFormatting>
  <conditionalFormatting sqref="A934:A943">
    <cfRule type="duplicateValues" dxfId="5" priority="3"/>
  </conditionalFormatting>
  <conditionalFormatting sqref="A944:A958">
    <cfRule type="duplicateValues" dxfId="4" priority="2"/>
  </conditionalFormatting>
  <conditionalFormatting sqref="A959:A972">
    <cfRule type="duplicateValues" dxfId="3" priority="1"/>
  </conditionalFormatting>
  <conditionalFormatting sqref="A924:A929">
    <cfRule type="expression" dxfId="2" priority="6">
      <formula>#REF!=#REF!</formula>
    </cfRule>
  </conditionalFormatting>
  <conditionalFormatting sqref="A930:A933">
    <cfRule type="expression" dxfId="1" priority="7">
      <formula>#REF!=#REF!</formula>
    </cfRule>
  </conditionalFormatting>
  <conditionalFormatting sqref="A934:A972">
    <cfRule type="expression" dxfId="0" priority="8">
      <formula>#REF!=#REF!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8FD55-F9E7-4FF7-94C7-2648181975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2B111-8FDA-4990-8B71-70483D26FA2C}">
  <ds:schemaRefs>
    <ds:schemaRef ds:uri="http://purl.org/dc/dcmitype/"/>
    <ds:schemaRef ds:uri="http://schemas.microsoft.com/office/2006/documentManagement/types"/>
    <ds:schemaRef ds:uri="http://purl.org/dc/elements/1.1/"/>
    <ds:schemaRef ds:uri="12f68b52-648b-46a0-8463-d3282342a499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178a8d1-16ff-473a-8ed0-d41f4478457a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C4FBF0-A97C-4EEB-8EA5-25253BE602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Retrofit Summary</vt:lpstr>
      <vt:lpstr>June2020May2023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Roy Chung</dc:creator>
  <cp:lastModifiedBy>Sehrish Syed</cp:lastModifiedBy>
  <dcterms:created xsi:type="dcterms:W3CDTF">2020-11-16T19:15:34Z</dcterms:created>
  <dcterms:modified xsi:type="dcterms:W3CDTF">2023-11-16T18:14:21Z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2023-08-03T15:34:11Z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e789392f-ba0f-411f-92b6-1c381762f98e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1" name="Status">
    <vt:lpwstr>Published</vt:lpwstr>
  </property>
  <property fmtid="{D5CDD505-2E9C-101B-9397-08002B2CF9AE}" pid="12" name="Comments">
    <vt:lpwstr>Excel</vt:lpwstr>
  </property>
  <property fmtid="{D5CDD505-2E9C-101B-9397-08002B2CF9AE}" pid="13" name="To Be Filed">
    <vt:bool>true</vt:bool>
  </property>
</Properties>
</file>