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24 Electricity Rates\IRM\IRM Applications\Annual IR\Festival\Final Decision and Model\Drafts\DA review\Draft Decision for issuance\"/>
    </mc:Choice>
  </mc:AlternateContent>
  <xr:revisionPtr revIDLastSave="0" documentId="13_ncr:1_{5D5D1F27-FD1A-4827-B297-3C64A307EE04}" xr6:coauthVersionLast="47" xr6:coauthVersionMax="47" xr10:uidLastSave="{00000000-0000-0000-0000-000000000000}"/>
  <bookViews>
    <workbookView xWindow="-23148" yWindow="-108" windowWidth="23256" windowHeight="12576" xr2:uid="{F7D3C159-891C-41AF-ADEC-410CD00A2484}"/>
  </bookViews>
  <sheets>
    <sheet name="LRAMVA in 2024$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BI_LDCLIST">#REF!</definedName>
    <definedName name="BridgeYear">'[1]LDC Info'!$E$26</definedName>
    <definedName name="contactf">#REF!</definedName>
    <definedName name="COS_RES_CUSTOMERS">'[2]17. Rev2Cost_GDPIPI'!$F$12</definedName>
    <definedName name="COS_RES_KWH">'[2]17. Rev2Cost_GDPIPI'!$F$13</definedName>
    <definedName name="CustomerAdministration">[2]lists!#REF!</definedName>
    <definedName name="DesRange">'[2]16.1 LV Expense'!$A$17:$A$20</definedName>
    <definedName name="DRP">'[2]18. Regulatory Charges'!$D$35</definedName>
    <definedName name="EBNUMBER">'[1]LDC Info'!$E$16</definedName>
    <definedName name="Elexicon_SA">'[2]2016 List'!$C$12:$C$13</definedName>
    <definedName name="Entegrus_SA">'[2]2016 List'!$C$26:$C$27</definedName>
    <definedName name="fed_sb">'[2]8. STS - Tax Change'!#REF!</definedName>
    <definedName name="fedtax">'[2]8. STS - Tax Change'!#REF!</definedName>
    <definedName name="forecast_wholesale_lineplus">'[2]14. RTSR - Forecast Wholesale'!$P$113</definedName>
    <definedName name="forecast_wholesale_network">'[2]14. RTSR - Forecast Wholesale'!$F$109</definedName>
    <definedName name="G1LD">'[2]6. Class A Consumption Data'!$C$14</definedName>
    <definedName name="Group1Desposing">'[2]4. Billing Det. for Def-Var'!#REF!</definedName>
    <definedName name="histdate">[3]Financials!$E$76</definedName>
    <definedName name="Incr2000">#REF!</definedName>
    <definedName name="LDCList">OFFSET('[2]2016 List'!$A$1,0,0,COUNTA('[2]2016 List'!$A:$A),1)</definedName>
    <definedName name="LDCNAME1">'[2]1. Information Sheet'!$F$14</definedName>
    <definedName name="LIMIT">#REF!</definedName>
    <definedName name="listdata">'[2]4. Billing Det. for Def-Var'!#REF!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tax">'[2]8. STS - Tax Change'!#REF!</definedName>
    <definedName name="MidPeak">'[2]18. Regulatory Charges'!$D$24</definedName>
    <definedName name="MidPeakPer">'[2]18. Regulatory Charges'!$E$24</definedName>
    <definedName name="OffPeak">'[2]18. Regulatory Charges'!$D$23</definedName>
    <definedName name="OffPeakPer">'[2]18. Regulatory Charges'!$E$23</definedName>
    <definedName name="OnPeak">'[2]18. Regulatory Charges'!$D$25</definedName>
    <definedName name="OnPeakPer">'[2]18. Regulatory Charges'!$E$25</definedName>
    <definedName name="ontario_sb">'[2]8. STS - Tax Change'!#REF!</definedName>
    <definedName name="ontariotax">'[2]8. STS - Tax Change'!#REF!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ATE_CLASSES">[4]lists!$A$1:$A$104</definedName>
    <definedName name="ratebase">'[2]8. STS - Tax Change'!#REF!</definedName>
    <definedName name="ratedescription">[5]hidden1!$D$1:$D$122</definedName>
    <definedName name="RateRiderName">OFFSET('[2]Rate Rider Database'!$C$1,1,0,COUNTA('[2]Rate Rider Database'!$C:$C)-1,1)</definedName>
    <definedName name="RebaseYear">'[1]LDC Info'!$E$28</definedName>
    <definedName name="SALBENF">#REF!</definedName>
    <definedName name="salreg">#REF!</definedName>
    <definedName name="SALREGF">#REF!</definedName>
    <definedName name="SME">'[2]18. Regulatory Charges'!$D$33</definedName>
    <definedName name="SpRange">'[2]16.1 LV Expense'!$E$17:$E$21</definedName>
    <definedName name="StartEnd">[2]Database!#REF!</definedName>
    <definedName name="taxableincome">'[2]8. STS - Tax Change'!#REF!</definedName>
    <definedName name="TEMPA">#REF!</definedName>
    <definedName name="TestYear">'[1]LDC Info'!$E$24</definedName>
    <definedName name="Total_Current_Wholesale_Lineplus">'[2]13. RTSR - Current Wholesale'!$P$113</definedName>
    <definedName name="total_current_wholesale_network">'[2]13. RTSR - Current Wholesale'!$F$109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1">[2]lists!#REF!</definedName>
    <definedName name="Units2">[2]lists!#REF!</definedName>
    <definedName name="Utility">[3]Financials!$A$1</definedName>
    <definedName name="utitliy1">[6]Financials!$A$1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YRS_LEFT">'[2]17. Rev2Cost_GDPIPI'!$F$14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0" i="1"/>
  <c r="D8" i="1"/>
  <c r="D6" i="1"/>
  <c r="H3" i="1"/>
  <c r="H2" i="1"/>
  <c r="E3" i="1"/>
  <c r="E2" i="1"/>
</calcChain>
</file>

<file path=xl/sharedStrings.xml><?xml version="1.0" encoding="utf-8"?>
<sst xmlns="http://schemas.openxmlformats.org/spreadsheetml/2006/main" count="11" uniqueCount="9">
  <si>
    <t>Previous approval</t>
  </si>
  <si>
    <t>Rates</t>
  </si>
  <si>
    <t>Year</t>
  </si>
  <si>
    <t>Con</t>
  </si>
  <si>
    <t>Inflation Rates</t>
  </si>
  <si>
    <t>X-Factor</t>
  </si>
  <si>
    <t>Description</t>
  </si>
  <si>
    <t>PCI</t>
  </si>
  <si>
    <t>2024 $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</si>
</sst>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43" fontId="0" fillId="0" borderId="0" xfId="0" applyNumberFormat="1" applyBorder="1"/>
    <xf numFmtId="164" fontId="0" fillId="0" borderId="0" xfId="0" applyNumberFormat="1" applyBorder="1"/>
    <xf numFmtId="0" fontId="2" fillId="0" borderId="0" xfId="0" applyFont="1" applyFill="1" applyBorder="1" applyAlignment="1">
      <alignment horizontal="centerContinuous" vertical="center" wrapText="1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64" fontId="0" fillId="0" borderId="1" xfId="1" applyNumberFormat="1" applyFont="1" applyBorder="1" applyAlignment="1">
      <alignment vertical="center"/>
    </xf>
    <xf numFmtId="43" fontId="0" fillId="0" borderId="0" xfId="1" applyFont="1" applyBorder="1"/>
    <xf numFmtId="0" fontId="2" fillId="2" borderId="1" xfId="0" applyFont="1" applyFill="1" applyBorder="1" applyAlignment="1">
      <alignment horizontal="center"/>
    </xf>
    <xf numFmtId="164" fontId="0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4%20Electricity%20Rates/$Filing%20Requirements/Filing_Requirements_Chapter2_Appendices_V1.1%20FOR%202014_June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ations%20Department/Department%20Applications/Rates/2024%20Electricity%20Rates/IRM/IRM%20Applications/Price%20Cap%20IR/Elexicon/Application%20Filed/D23-30700%20%20EE_WRZ_2024_IRM-Rate-Generator-Model_20230816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2\Groups\Wangka\%7bprofile%7d\Desktop\Users\AbramoMa\Downloads\2016_Filing_Requirements_Chapter2_Appendices_DRAFT%20(1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_Capital Projects"/>
      <sheetName val="App.2-BA_Fixed Asset Cont.CGAAP"/>
      <sheetName val="App.2-BA_Fixed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HAROLD SS"/>
      <sheetName val="App.2-FC Conn. Enhance."/>
      <sheetName val="App.2-G SQI"/>
      <sheetName val="App.2-H_Other_Oper_Rev"/>
      <sheetName val="App.2-I LF_CDM_WF"/>
      <sheetName val="App.2-JA_Detailed_OM&amp;A_Expenses"/>
      <sheetName val="App.2-JB_OM&amp;A_Detailed_Analysis"/>
      <sheetName val="App.2-JC_OM&amp;A_Summary_Analys"/>
      <sheetName val="App.2-JD_OM&amp;A_Cost _Driver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Sheet19"/>
    </sheetNames>
    <sheetDataSet>
      <sheetData sheetId="0">
        <row r="3">
          <cell r="AA3" t="str">
            <v>Algoma Power Inc.</v>
          </cell>
        </row>
        <row r="24">
          <cell r="E24">
            <v>2014</v>
          </cell>
        </row>
        <row r="26">
          <cell r="E26">
            <v>2013</v>
          </cell>
        </row>
        <row r="28">
          <cell r="E28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1 LV Expense"/>
      <sheetName val="16.2 LV Service Rate"/>
      <sheetName val="17. Rev2Cost_GDPIPI"/>
      <sheetName val="18. Regulatory Charges"/>
      <sheetName val="19. Additional Rates"/>
      <sheetName val="Rate Rider Database"/>
      <sheetName val="20. Final Tariff Schedule"/>
      <sheetName val="21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>
        <row r="14">
          <cell r="F14" t="str">
            <v>Elexicon Energy Inc.</v>
          </cell>
        </row>
      </sheetData>
      <sheetData sheetId="2"/>
      <sheetData sheetId="3"/>
      <sheetData sheetId="4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GrandBridge Energy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Cooperative Hydro Embrun Inc.</v>
          </cell>
        </row>
        <row r="11">
          <cell r="A11" t="str">
            <v>E.L.K. Energy Inc.</v>
          </cell>
        </row>
        <row r="12">
          <cell r="A12" t="str">
            <v>Elexicon Energy Inc.</v>
          </cell>
          <cell r="C12" t="str">
            <v>Whitby Rate Zone</v>
          </cell>
        </row>
        <row r="13">
          <cell r="A13" t="str">
            <v>Enova Power Corp.</v>
          </cell>
          <cell r="C13" t="str">
            <v>Veridian Rate Zone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EPCOR Electricity Distribution Ontario Inc.</v>
          </cell>
        </row>
        <row r="17">
          <cell r="A17" t="str">
            <v>ERTH Power Corporation</v>
          </cell>
        </row>
        <row r="18">
          <cell r="A18" t="str">
            <v>Espanola Regional Hydro Distribution Corporation</v>
          </cell>
        </row>
        <row r="19">
          <cell r="A19" t="str">
            <v>Essex Powerlines Corporation</v>
          </cell>
        </row>
        <row r="20">
          <cell r="A20" t="str">
            <v>Festival Hydro Inc.</v>
          </cell>
        </row>
        <row r="21">
          <cell r="A21" t="str">
            <v>Fort Frances Power Corporation</v>
          </cell>
        </row>
        <row r="22">
          <cell r="A22" t="str">
            <v>Greater Sudbury Hydro Inc.</v>
          </cell>
        </row>
        <row r="23">
          <cell r="A23" t="str">
            <v>Grimsby Power Incorporated</v>
          </cell>
        </row>
        <row r="24">
          <cell r="A24" t="str">
            <v>Halton Hills Hydro Inc.</v>
          </cell>
        </row>
        <row r="25">
          <cell r="A25" t="str">
            <v>Hearst Power Distribution Co. Ltd.</v>
          </cell>
        </row>
        <row r="26">
          <cell r="A26" t="str">
            <v>Hydro 2000 Inc.</v>
          </cell>
          <cell r="C26" t="str">
            <v>For Former St. Thomas Energy Rate Zone</v>
          </cell>
        </row>
        <row r="27">
          <cell r="A27" t="str">
            <v>Hydro Hawkesbury Inc.</v>
          </cell>
          <cell r="C27" t="str">
            <v>For Entegrus-Main Rate Zone</v>
          </cell>
        </row>
        <row r="28">
          <cell r="A28" t="str">
            <v>Hydro One Networks Inc.</v>
          </cell>
        </row>
        <row r="29">
          <cell r="A29" t="str">
            <v>Hydro Ottawa Limited</v>
          </cell>
        </row>
        <row r="30">
          <cell r="A30" t="str">
            <v>InnPower Corporation</v>
          </cell>
        </row>
        <row r="31">
          <cell r="A31" t="str">
            <v>Kingston Hydro Corporation</v>
          </cell>
        </row>
        <row r="32">
          <cell r="A32" t="str">
            <v>Lakefront Utilities Inc.</v>
          </cell>
        </row>
        <row r="33">
          <cell r="A33" t="str">
            <v>Lakeland Power Distribution Ltd.</v>
          </cell>
        </row>
        <row r="34">
          <cell r="A34" t="str">
            <v>London Hydro Inc.</v>
          </cell>
        </row>
        <row r="35">
          <cell r="A35" t="str">
            <v>Milton Hydro Distribution Inc.</v>
          </cell>
        </row>
        <row r="36">
          <cell r="A36" t="str">
            <v>Newmarket-Tay Power Distribution Ltd.</v>
          </cell>
        </row>
        <row r="37">
          <cell r="A37" t="str">
            <v>Niagara Peninsula Energy Inc.</v>
          </cell>
        </row>
        <row r="38">
          <cell r="A38" t="str">
            <v>Niagara-on-the-Lake Hydro Inc.</v>
          </cell>
        </row>
        <row r="39">
          <cell r="A39" t="str">
            <v>North Bay Hydro Distribution Limited</v>
          </cell>
        </row>
        <row r="40">
          <cell r="A40" t="str">
            <v>Northern Ontario Wires Inc.</v>
          </cell>
        </row>
        <row r="41">
          <cell r="A41" t="str">
            <v>Oakville Hydro Electricity Distribution Inc.</v>
          </cell>
        </row>
        <row r="42">
          <cell r="A42" t="str">
            <v>Orangeville Hydro Limited</v>
          </cell>
        </row>
        <row r="43">
          <cell r="A43" t="str">
            <v>Oshawa PUC Networks Inc.</v>
          </cell>
        </row>
        <row r="44">
          <cell r="A44" t="str">
            <v>Ottawa River Power Corporation</v>
          </cell>
        </row>
        <row r="45">
          <cell r="A45" t="str">
            <v>PUC Distribution Inc.</v>
          </cell>
        </row>
        <row r="46">
          <cell r="A46" t="str">
            <v>Renfrew Hydro Inc.</v>
          </cell>
        </row>
        <row r="47">
          <cell r="A47" t="str">
            <v>Rideau St. Lawrence Distribution Inc.</v>
          </cell>
        </row>
        <row r="48">
          <cell r="A48" t="str">
            <v>Sioux Lookout Hydro Inc.</v>
          </cell>
        </row>
        <row r="49">
          <cell r="A49" t="str">
            <v>Synergy North Corporation</v>
          </cell>
        </row>
        <row r="50">
          <cell r="A50" t="str">
            <v>Tillsonburg Hydro Inc.</v>
          </cell>
        </row>
        <row r="51">
          <cell r="A51" t="str">
            <v>Toronto Hydro-Electric System Limited</v>
          </cell>
        </row>
        <row r="52">
          <cell r="A52" t="str">
            <v>Wasaga Distribution Inc.</v>
          </cell>
        </row>
        <row r="53">
          <cell r="A53" t="str">
            <v>Welland Hydro-Electric System Corp.</v>
          </cell>
        </row>
        <row r="54">
          <cell r="A54" t="str">
            <v>Wellington North Power Inc.</v>
          </cell>
        </row>
        <row r="55">
          <cell r="A55" t="str">
            <v>Westario Power Inc.</v>
          </cell>
        </row>
      </sheetData>
      <sheetData sheetId="6"/>
      <sheetData sheetId="7"/>
      <sheetData sheetId="8">
        <row r="14">
          <cell r="C14">
            <v>2021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9">
          <cell r="F109">
            <v>10493895.544560747</v>
          </cell>
        </row>
        <row r="113">
          <cell r="P113">
            <v>7706937.8344194302</v>
          </cell>
        </row>
      </sheetData>
      <sheetData sheetId="20">
        <row r="109">
          <cell r="F109">
            <v>10850886.830910608</v>
          </cell>
        </row>
        <row r="113">
          <cell r="P113">
            <v>8124576.9469127841</v>
          </cell>
        </row>
      </sheetData>
      <sheetData sheetId="21"/>
      <sheetData sheetId="22">
        <row r="17">
          <cell r="A17" t="str">
            <v>Facility Charge for connection to Common ST Lines</v>
          </cell>
          <cell r="E17">
            <v>10624516</v>
          </cell>
        </row>
        <row r="18">
          <cell r="A18" t="str">
            <v>Service Charge</v>
          </cell>
          <cell r="E18">
            <v>11085360</v>
          </cell>
        </row>
        <row r="19">
          <cell r="A19" t="str">
            <v>Base Rate Adj to Recover Past Amounts-V</v>
          </cell>
          <cell r="E19">
            <v>10053839</v>
          </cell>
        </row>
        <row r="20">
          <cell r="A20" t="str">
            <v>Base Rate Adj to Recover Past Amounts-F</v>
          </cell>
          <cell r="E20">
            <v>10852715</v>
          </cell>
        </row>
        <row r="21">
          <cell r="E21">
            <v>10569599</v>
          </cell>
        </row>
      </sheetData>
      <sheetData sheetId="23"/>
      <sheetData sheetId="24"/>
      <sheetData sheetId="25">
        <row r="23">
          <cell r="D23">
            <v>7.3999999999999996E-2</v>
          </cell>
          <cell r="E23">
            <v>0.63</v>
          </cell>
        </row>
        <row r="24">
          <cell r="D24">
            <v>0.10199999999999999</v>
          </cell>
          <cell r="E24">
            <v>0.18</v>
          </cell>
        </row>
        <row r="25">
          <cell r="D25">
            <v>0.151</v>
          </cell>
          <cell r="E25">
            <v>0.19</v>
          </cell>
        </row>
        <row r="33">
          <cell r="D33">
            <v>0.42</v>
          </cell>
        </row>
        <row r="35">
          <cell r="D35">
            <v>39.49</v>
          </cell>
        </row>
      </sheetData>
      <sheetData sheetId="26"/>
      <sheetData sheetId="27">
        <row r="1">
          <cell r="C1" t="str">
            <v>Standard Name</v>
          </cell>
        </row>
        <row r="2">
          <cell r="C2" t="str">
            <v xml:space="preserve">Rate Rider for Recovery of Incremental Capital (2024) </v>
          </cell>
        </row>
        <row r="3">
          <cell r="C3" t="str">
            <v xml:space="preserve">Rate Rider for Recovery of Advanced Capital Module (2024) </v>
          </cell>
        </row>
        <row r="4">
          <cell r="C4" t="str">
            <v xml:space="preserve">Rate Rider for Recovery of Stranded Meter Assets (2024) </v>
          </cell>
        </row>
        <row r="5">
          <cell r="C5" t="str">
            <v xml:space="preserve">Rate Rider for Application of IFRS (2024) </v>
          </cell>
        </row>
        <row r="6">
          <cell r="C6" t="str">
            <v xml:space="preserve">Rate Rider per Acquisition Agreement (2024) </v>
          </cell>
        </row>
        <row r="7">
          <cell r="C7" t="str">
            <v xml:space="preserve">Rate Rider for Disposition of Account 1576 (2024) </v>
          </cell>
        </row>
        <row r="8">
          <cell r="C8" t="str">
            <v xml:space="preserve">Rate Rider for Disposition of Account 1575 (2024) </v>
          </cell>
        </row>
        <row r="9">
          <cell r="C9" t="str">
            <v xml:space="preserve">Rate Rider for Disposition of Accounts 1575 and 1576 (2024) </v>
          </cell>
        </row>
        <row r="10">
          <cell r="C10" t="str">
            <v xml:space="preserve">Rate Rider for Disposition of Account 1574 (2024) </v>
          </cell>
        </row>
        <row r="11">
          <cell r="C11" t="str">
            <v xml:space="preserve">Rate Rider for Disposition of Residual Historical Smart Meter Costs (2024) </v>
          </cell>
        </row>
        <row r="12">
          <cell r="C12" t="str">
            <v xml:space="preserve">Rate Rider for Disposition of Residual Historical Smart Meter Costs (2024) </v>
          </cell>
        </row>
        <row r="13">
          <cell r="C13" t="str">
            <v xml:space="preserve">Rate Rider for Recovery of Smart Meter Incremental Revenue Requirement (2024) </v>
          </cell>
        </row>
        <row r="14">
          <cell r="C14" t="str">
            <v xml:space="preserve">Rate Rider for Recovery of (year) Foregone Revenue (2024) </v>
          </cell>
        </row>
        <row r="15">
          <cell r="C15" t="str">
            <v xml:space="preserve">Rate Rider for Recovery of Wind Storm Damage Costs (2024) </v>
          </cell>
        </row>
        <row r="16">
          <cell r="C16" t="str">
            <v xml:space="preserve">Low Voltage Service Rate (2024) </v>
          </cell>
        </row>
        <row r="17">
          <cell r="C17" t="str">
            <v xml:space="preserve">Funding Adder for Renewable Energy Generation (2024) </v>
          </cell>
        </row>
        <row r="18">
          <cell r="C18" t="str">
            <v xml:space="preserve">Distribution Wheeling Service Rate (2024) </v>
          </cell>
        </row>
        <row r="19">
          <cell r="C19" t="str">
            <v xml:space="preserve">Rate Rider for Disposition of Account 1595 (2024) </v>
          </cell>
        </row>
        <row r="20">
          <cell r="C20" t="str">
            <v xml:space="preserve">Rate Rider for Disposition of Earnings Sharing (2024) </v>
          </cell>
        </row>
        <row r="21">
          <cell r="C21" t="str">
            <v xml:space="preserve">Rate Rider for Disposition of Tax Loss Carry-forward (2024) </v>
          </cell>
        </row>
        <row r="22">
          <cell r="C22" t="str">
            <v xml:space="preserve">Rate Rider for Disposition of Deferral/Variance Accounts (2024) </v>
          </cell>
        </row>
        <row r="23">
          <cell r="C23" t="str">
            <v xml:space="preserve">Rate Rider for Disposition of Deferral/Variance Accounts Applicable only for Non-Wholesale Market Participants (2024) </v>
          </cell>
        </row>
        <row r="24">
          <cell r="C24" t="str">
            <v xml:space="preserve">Rate Rider for Disposition of Capacity Based Recovery Account Applicable only for Class B Customers (2024) </v>
          </cell>
        </row>
        <row r="25">
          <cell r="C25" t="str">
            <v xml:space="preserve">Rate Rider for Application of Tax Change (2024) 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>
        <row r="3">
          <cell r="AA3" t="str">
            <v>Algoma Power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">
          <cell r="Z1" t="str">
            <v>Account History</v>
          </cell>
        </row>
        <row r="2">
          <cell r="A2" t="str">
            <v>DISTRIBUTED GENERATION [DGEN]</v>
          </cell>
        </row>
        <row r="3">
          <cell r="A3" t="str">
            <v>EMBEDDED DISTRIBUTOR</v>
          </cell>
        </row>
        <row r="4">
          <cell r="A4" t="str">
            <v>EMBEDDED DISTRIBUTOR</v>
          </cell>
        </row>
        <row r="5">
          <cell r="A5" t="str">
            <v>FARMS - SINGLE PHASE ENERGY-BILLED [F1]</v>
          </cell>
        </row>
        <row r="6">
          <cell r="A6" t="str">
            <v>FARMS - THREE PHASE ENERGY-BILLED [F3]</v>
          </cell>
        </row>
        <row r="7">
          <cell r="A7" t="str">
            <v>GENERAL SERVICE - COMMERCIAL</v>
          </cell>
        </row>
        <row r="8">
          <cell r="A8" t="str">
            <v>GENERAL SERVICE - INSTITUTIONAL</v>
          </cell>
        </row>
        <row r="9">
          <cell r="A9" t="str">
            <v>GENERAL SERVICE 1,000 TO 2,999 KW</v>
          </cell>
        </row>
        <row r="10">
          <cell r="A10" t="str">
            <v>GENERAL SERVICE 1,000 TO 4,999 KW</v>
          </cell>
        </row>
        <row r="11">
          <cell r="A11" t="str">
            <v>GENERAL SERVICE 1,000 TO 4,999 KW - INTERVAL METERS</v>
          </cell>
        </row>
        <row r="12">
          <cell r="A12" t="str">
            <v>GENERAL SERVICE 1,000 TO 4,999 KW (CO-GENERATION)</v>
          </cell>
        </row>
        <row r="13">
          <cell r="A13" t="str">
            <v>GENERAL SERVICE 1,500 TO 4,999 KW</v>
          </cell>
        </row>
        <row r="14">
          <cell r="A14" t="str">
            <v>GENERAL SERVICE 2,500 TO 4,999 KW</v>
          </cell>
        </row>
        <row r="15">
          <cell r="A15" t="str">
            <v>GENERAL SERVICE 3,000 TO 4,999 KW</v>
          </cell>
        </row>
        <row r="16">
          <cell r="A16" t="str">
            <v>GENERAL SERVICE 3,000 TO 4,999 KW - INTERMEDIATE USE</v>
          </cell>
        </row>
        <row r="17">
          <cell r="A17" t="str">
            <v>GENERAL SERVICE 3,000 TO 4,999 KW - INTERVAL METERED</v>
          </cell>
        </row>
        <row r="18">
          <cell r="A18" t="str">
            <v>GENERAL SERVICE 3,000 TO 4,999 KW - TIME OF USE</v>
          </cell>
        </row>
        <row r="19">
          <cell r="A19" t="str">
            <v>GENERAL SERVICE 50 TO 1,000 KW</v>
          </cell>
        </row>
        <row r="20">
          <cell r="A20" t="str">
            <v>GENERAL SERVICE 50 TO 1,000 KW - INTERVAL METERS</v>
          </cell>
        </row>
        <row r="21">
          <cell r="A21" t="str">
            <v>GENERAL SERVICE 50 TO 1,000 KW - NON INTERVAL METERS</v>
          </cell>
        </row>
        <row r="22">
          <cell r="A22" t="str">
            <v>GENERAL SERVICE 50 TO 1,499 KW</v>
          </cell>
        </row>
        <row r="23">
          <cell r="A23" t="str">
            <v>GENERAL SERVICE 50 TO 1,499 KW - INTERVAL METERED</v>
          </cell>
        </row>
        <row r="24">
          <cell r="A24" t="str">
            <v>GENERAL SERVICE 50 TO 2,499 KW</v>
          </cell>
        </row>
        <row r="25">
          <cell r="A25" t="str">
            <v>GENERAL SERVICE 50 TO 2,999 KW</v>
          </cell>
        </row>
        <row r="26">
          <cell r="A26" t="str">
            <v>GENERAL SERVICE 50 TO 2,999 KW - INTERVAL METERED</v>
          </cell>
        </row>
        <row r="27">
          <cell r="A27" t="str">
            <v>GENERAL SERVICE 50 TO 2,999 KW - TIME OF USE</v>
          </cell>
        </row>
        <row r="28">
          <cell r="A28" t="str">
            <v>GENERAL SERVICE 50 TO 4,999 KW</v>
          </cell>
        </row>
        <row r="29">
          <cell r="A29" t="str">
            <v>GENERAL SERVICE 50 TO 4,999 KW - INTERVAL METERED</v>
          </cell>
        </row>
        <row r="30">
          <cell r="A30" t="str">
            <v>GENERAL SERVICE 50 TO 4,999 KW - TIME OF USE</v>
          </cell>
        </row>
        <row r="31">
          <cell r="A31" t="str">
            <v>GENERAL SERVICE 50 TO 4,999 KW (COGENERATION)</v>
          </cell>
        </row>
        <row r="32">
          <cell r="A32" t="str">
            <v>GENERAL SERVICE 50 TO 4,999 KW (FORMERLY TIME OF USE)</v>
          </cell>
        </row>
        <row r="33">
          <cell r="A33" t="str">
            <v>GENERAL SERVICE 50 TO 499 KW</v>
          </cell>
        </row>
        <row r="34">
          <cell r="A34" t="str">
            <v>GENERAL SERVICE 50 TO 699 KW</v>
          </cell>
        </row>
        <row r="35">
          <cell r="A35" t="str">
            <v>GENERAL SERVICE 50 TO 999 KW</v>
          </cell>
        </row>
        <row r="36">
          <cell r="A36" t="str">
            <v>GENERAL SERVICE 50 TO 999 KW - INTERVAL METERED</v>
          </cell>
        </row>
        <row r="37">
          <cell r="A37" t="str">
            <v>GENERAL SERVICE 500 TO 4,999 KW</v>
          </cell>
        </row>
        <row r="38">
          <cell r="A38" t="str">
            <v>GENERAL SERVICE 700 TO 4,999 KW</v>
          </cell>
        </row>
        <row r="39">
          <cell r="A39" t="str">
            <v>GENERAL SERVICE DEMAND BILLED (50 KW AND ABOVE) [GSD]</v>
          </cell>
        </row>
        <row r="40">
          <cell r="A40" t="str">
            <v>GENERAL SERVICE ENERGY BILLED (LESS THAN 50 KW) [GSE-METERED]</v>
          </cell>
        </row>
        <row r="41">
          <cell r="A41" t="str">
            <v>GENERAL SERVICE ENERGY BILLED (LESS THAN TO 50 KW) [GSE-UNMETERED]</v>
          </cell>
        </row>
        <row r="42">
          <cell r="A42" t="str">
            <v>GENERAL SERVICE EQUAL TO OR GREATER THAN 1,500 KW</v>
          </cell>
        </row>
        <row r="43">
          <cell r="A43" t="str">
            <v>GENERAL SERVICE EQUAL TO OR GREATER THAN 1,500 KW - INTERVAL METERED</v>
          </cell>
        </row>
        <row r="44">
          <cell r="A44" t="str">
            <v>GENERAL SERVICE GREATER THAN 1,000 KW</v>
          </cell>
        </row>
        <row r="45">
          <cell r="A45" t="str">
            <v>GENERAL SERVICE GREATER THAN 50 kW - WMP</v>
          </cell>
        </row>
        <row r="46">
          <cell r="A46" t="str">
            <v>GENERAL SERVICE INTERMEDIATE 1,000 TO 4,999 KW</v>
          </cell>
        </row>
        <row r="47">
          <cell r="A47" t="str">
            <v>GENERAL SERVICE INTERMEDIATE RATE CLASS 1,000 TO 4,999 KW (FORMERLY GENERAL SERVICE &gt; 50 KW CUSTOMERS)</v>
          </cell>
        </row>
        <row r="48">
          <cell r="A48" t="str">
            <v>GENERAL SERVICE INTERMEDIATE RATE CLASS 1,000 TO 4,999 KW (FORMERLY LARGE USE CUSTOMERS)</v>
          </cell>
        </row>
        <row r="49">
          <cell r="A49" t="str">
            <v>GENERAL SERVICE LESS THAN 50 KW</v>
          </cell>
        </row>
        <row r="50">
          <cell r="A50" t="str">
            <v>GENERAL SERVICE LESS THAN 50 KW - SINGLE PHASE ENERGY-BILLED [G1]</v>
          </cell>
        </row>
        <row r="51">
          <cell r="A51" t="str">
            <v>GENERAL SERVICE LESS THAN 50 KW - THREE PHASE ENERGY-BILLED [G3]</v>
          </cell>
        </row>
        <row r="52">
          <cell r="A52" t="str">
            <v>GENERAL SERVICE LESS THAN 50 KW - TRANSMISSION CLASS ENERGY-BILLED [T]</v>
          </cell>
        </row>
        <row r="53">
          <cell r="A53" t="str">
            <v>GENERAL SERVICE LESS THAN 50 KW - URBAN ENERGY-BILLED [UG]</v>
          </cell>
        </row>
        <row r="54">
          <cell r="A54" t="str">
            <v>GENERAL SERVICE SINGLE PHASE - G1</v>
          </cell>
        </row>
        <row r="55">
          <cell r="A55" t="str">
            <v>GENERAL SERVICE THREE PHASE - G3</v>
          </cell>
        </row>
        <row r="56">
          <cell r="A56" t="str">
            <v>INTERMEDIATE USERS</v>
          </cell>
        </row>
        <row r="57">
          <cell r="A57" t="str">
            <v>INTERMEDIATE WITH SELF GENERATION</v>
          </cell>
        </row>
        <row r="58">
          <cell r="A58" t="str">
            <v>LARGE USE</v>
          </cell>
        </row>
        <row r="59">
          <cell r="A59" t="str">
            <v>LARGE USE - 3TS</v>
          </cell>
        </row>
        <row r="60">
          <cell r="A60" t="str">
            <v>LARGE USE - FORD ANNEX</v>
          </cell>
        </row>
        <row r="61">
          <cell r="A61" t="str">
            <v>LARGE USE - REGULAR</v>
          </cell>
        </row>
        <row r="62">
          <cell r="A62" t="str">
            <v>LARGE USE &gt; 5000 KW</v>
          </cell>
        </row>
        <row r="63">
          <cell r="A63" t="str">
            <v>microFIT</v>
          </cell>
        </row>
        <row r="64">
          <cell r="A64" t="str">
            <v>RESIDENTIAL</v>
          </cell>
        </row>
        <row r="65">
          <cell r="A65" t="str">
            <v>RESIDENTIAL - HENSALL</v>
          </cell>
        </row>
        <row r="66">
          <cell r="A66" t="str">
            <v>RESIDENTIAL - HIGH DENSITY [R1]</v>
          </cell>
        </row>
        <row r="67">
          <cell r="A67" t="str">
            <v>RESIDENTIAL - LOW DENSITY [R2]</v>
          </cell>
        </row>
        <row r="68">
          <cell r="A68" t="str">
            <v>RESIDENTIAL - MEDIUM DENSITY [R1]</v>
          </cell>
        </row>
        <row r="69">
          <cell r="A69" t="str">
            <v>RESIDENTIAL - NORMAL DENSITY [R2]</v>
          </cell>
        </row>
        <row r="70">
          <cell r="A70" t="str">
            <v>RESIDENTIAL - TIME OF USE</v>
          </cell>
        </row>
        <row r="71">
          <cell r="A71" t="str">
            <v>RESIDENTIAL - URBAN [UR]</v>
          </cell>
        </row>
        <row r="72">
          <cell r="A72" t="str">
            <v>RESIDENTIAL REGULAR</v>
          </cell>
        </row>
        <row r="73">
          <cell r="A73" t="str">
            <v>RESIDENTIAL SUBURBAN</v>
          </cell>
        </row>
        <row r="74">
          <cell r="A74" t="str">
            <v>RESIDENTIAL SUBURBAN SEASONAL</v>
          </cell>
        </row>
        <row r="75">
          <cell r="A75" t="str">
            <v>RESIDENTIAL SUBURBAN YEAR ROUND</v>
          </cell>
        </row>
        <row r="76">
          <cell r="A76" t="str">
            <v>RESIDENTIAL URBAN</v>
          </cell>
        </row>
        <row r="77">
          <cell r="A77" t="str">
            <v>RESIDENTIAL URBAN YEAR-ROUND</v>
          </cell>
        </row>
        <row r="78">
          <cell r="A78" t="str">
            <v>SEASONAL RESIDENTIAL</v>
          </cell>
        </row>
        <row r="79">
          <cell r="A79" t="str">
            <v>SEASONAL RESIDENTIAL - HIGH DENSITY [R3]</v>
          </cell>
        </row>
        <row r="80">
          <cell r="A80" t="str">
            <v>SEASONAL RESIDENTIAL - NORMAL DENSITY [R4]</v>
          </cell>
        </row>
        <row r="81">
          <cell r="A81" t="str">
            <v>SENTINEL LIGHTING</v>
          </cell>
        </row>
        <row r="82">
          <cell r="A82" t="str">
            <v>SMALL COMMERCIAL AND USL - PER CONNECTION</v>
          </cell>
        </row>
        <row r="83">
          <cell r="A83" t="str">
            <v>SMALL COMMERCIAL AND USL - PER METER</v>
          </cell>
        </row>
        <row r="84">
          <cell r="A84" t="str">
            <v>STANDARD A GENERAL SERVICE AIR ACCESS</v>
          </cell>
        </row>
        <row r="85">
          <cell r="A85" t="str">
            <v>STANDARD A GENERAL SERVICE ROAD/RAIL</v>
          </cell>
        </row>
        <row r="86">
          <cell r="A86" t="str">
            <v>STANDARD A GRID CONNECTED</v>
          </cell>
        </row>
        <row r="87">
          <cell r="A87" t="str">
            <v>STANDARD A RESIDENTIAL AIR ACCESS</v>
          </cell>
        </row>
        <row r="88">
          <cell r="A88" t="str">
            <v>STANDARD A RESIDENTIAL ROAD/RAIL</v>
          </cell>
        </row>
        <row r="89">
          <cell r="A89" t="str">
            <v>STANDBY - GENERAL SERVICE 1,000 - 5,000 KW</v>
          </cell>
        </row>
        <row r="90">
          <cell r="A90" t="str">
            <v>STANDBY - GENERAL SERVICE 50 - 1,000 KW</v>
          </cell>
        </row>
        <row r="91">
          <cell r="A91" t="str">
            <v>STANDBY - LARGE USE</v>
          </cell>
        </row>
        <row r="92">
          <cell r="A92" t="str">
            <v>STANDBY DISTRIBUTION SERVICE</v>
          </cell>
        </row>
        <row r="93">
          <cell r="A93" t="str">
            <v>STANDBY POWER</v>
          </cell>
        </row>
        <row r="94">
          <cell r="A94" t="str">
            <v>STANDBY POWER - APPROVED ON AN INTERIM BASIS</v>
          </cell>
        </row>
        <row r="95">
          <cell r="A95" t="str">
            <v>STANDBY POWER GENERAL SERVICE 1,500 TO 4,999 KW</v>
          </cell>
        </row>
        <row r="96">
          <cell r="A96" t="str">
            <v>STANDBY POWER GENERAL SERVICE 50 TO 1,499 KW</v>
          </cell>
        </row>
        <row r="97">
          <cell r="A97" t="str">
            <v>STANDBY POWER GENERAL SERVICE LARGE USE</v>
          </cell>
        </row>
        <row r="98">
          <cell r="A98" t="str">
            <v>STREET LIGHTING</v>
          </cell>
        </row>
        <row r="99">
          <cell r="A99" t="str">
            <v>SUB TRANSMISSION [ST]</v>
          </cell>
        </row>
        <row r="100">
          <cell r="A100" t="str">
            <v>UNMETERED SCATTERED LOAD</v>
          </cell>
        </row>
        <row r="101">
          <cell r="A101" t="str">
            <v>URBAN GENERAL SERVICE DEMAND BILLED (50 KW AND ABOVE) [UGD]</v>
          </cell>
        </row>
        <row r="102">
          <cell r="A102" t="str">
            <v>URBAN GENERAL SERVICE ENERGY BILLED (LESS THAN 50 KW) [UGE]</v>
          </cell>
        </row>
        <row r="103">
          <cell r="A103" t="str">
            <v>WESTPORT SEWAGE TREATMENT PLANT</v>
          </cell>
        </row>
        <row r="104">
          <cell r="A104" t="str">
            <v>YEAR-ROUND RESIDENTIAL - R2</v>
          </cell>
        </row>
      </sheetData>
      <sheetData sheetId="55"/>
      <sheetData sheetId="5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A0F8-4062-4693-A18A-0D44AF526CE7}">
  <dimension ref="A1:O27"/>
  <sheetViews>
    <sheetView showGridLines="0" tabSelected="1" workbookViewId="0">
      <selection activeCell="F16" sqref="F16"/>
    </sheetView>
  </sheetViews>
  <sheetFormatPr defaultRowHeight="12.5" x14ac:dyDescent="0.25"/>
  <cols>
    <col min="1" max="1" width="10.26953125" bestFit="1" customWidth="1"/>
    <col min="3" max="3" width="17.26953125" customWidth="1"/>
    <col min="4" max="4" width="11.7265625" bestFit="1" customWidth="1"/>
    <col min="5" max="5" width="20.81640625" customWidth="1"/>
    <col min="9" max="10" width="18.81640625" bestFit="1" customWidth="1"/>
  </cols>
  <sheetData>
    <row r="1" spans="1:15" ht="13" x14ac:dyDescent="0.3">
      <c r="A1" s="3" t="s">
        <v>6</v>
      </c>
      <c r="B1" s="3" t="s">
        <v>2</v>
      </c>
      <c r="C1" s="3" t="s">
        <v>4</v>
      </c>
      <c r="D1" s="3" t="s">
        <v>5</v>
      </c>
      <c r="E1" s="3" t="s">
        <v>7</v>
      </c>
      <c r="F1" s="3" t="s">
        <v>3</v>
      </c>
    </row>
    <row r="2" spans="1:15" x14ac:dyDescent="0.25">
      <c r="A2" t="s">
        <v>1</v>
      </c>
      <c r="B2">
        <v>2024</v>
      </c>
      <c r="C2" s="2">
        <v>4.8</v>
      </c>
      <c r="D2">
        <v>0.6</v>
      </c>
      <c r="E2" s="2">
        <f>+C2-D2</f>
        <v>4.2</v>
      </c>
      <c r="F2" s="2">
        <v>1</v>
      </c>
      <c r="G2">
        <v>4.2000000000000003E-2</v>
      </c>
      <c r="H2">
        <f>+G2+F2</f>
        <v>1.042</v>
      </c>
      <c r="I2" s="1"/>
      <c r="J2" s="1"/>
    </row>
    <row r="3" spans="1:15" x14ac:dyDescent="0.25">
      <c r="A3" t="s">
        <v>1</v>
      </c>
      <c r="B3">
        <v>2023</v>
      </c>
      <c r="C3" s="2">
        <v>3.7</v>
      </c>
      <c r="D3">
        <v>0.6</v>
      </c>
      <c r="E3" s="2">
        <f>+C3-D3</f>
        <v>3.1</v>
      </c>
      <c r="F3" s="2">
        <v>1</v>
      </c>
      <c r="G3">
        <v>3.1E-2</v>
      </c>
      <c r="H3">
        <f>+G3+F3</f>
        <v>1.0309999999999999</v>
      </c>
    </row>
    <row r="4" spans="1:15" x14ac:dyDescent="0.25">
      <c r="C4" s="2"/>
      <c r="E4" s="2"/>
      <c r="F4" s="2"/>
    </row>
    <row r="5" spans="1:15" ht="13" x14ac:dyDescent="0.3">
      <c r="B5" s="12" t="s">
        <v>2</v>
      </c>
      <c r="C5" s="9" t="s">
        <v>0</v>
      </c>
      <c r="D5" s="9" t="s">
        <v>8</v>
      </c>
      <c r="E5" s="7"/>
    </row>
    <row r="6" spans="1:15" x14ac:dyDescent="0.25">
      <c r="B6" s="8">
        <v>2024</v>
      </c>
      <c r="C6" s="10">
        <v>218650</v>
      </c>
      <c r="D6" s="10">
        <f>C6*H3*H2</f>
        <v>234896.1323</v>
      </c>
      <c r="E6" s="5"/>
    </row>
    <row r="7" spans="1:15" x14ac:dyDescent="0.25">
      <c r="B7" s="8"/>
      <c r="C7" s="10"/>
      <c r="D7" s="10"/>
      <c r="E7" s="5"/>
    </row>
    <row r="8" spans="1:15" x14ac:dyDescent="0.25">
      <c r="B8" s="8">
        <v>2025</v>
      </c>
      <c r="C8" s="10">
        <v>198876</v>
      </c>
      <c r="D8" s="10">
        <f>C8*H3*H2</f>
        <v>213652.884552</v>
      </c>
      <c r="E8" s="5"/>
    </row>
    <row r="9" spans="1:15" x14ac:dyDescent="0.25">
      <c r="B9" s="8"/>
      <c r="C9" s="10"/>
      <c r="D9" s="10"/>
      <c r="E9" s="5"/>
      <c r="O9" s="4"/>
    </row>
    <row r="10" spans="1:15" x14ac:dyDescent="0.25">
      <c r="B10" s="8">
        <v>2026</v>
      </c>
      <c r="C10" s="10">
        <v>189205</v>
      </c>
      <c r="D10" s="10">
        <f>C10*H3*H2</f>
        <v>203263.30990999998</v>
      </c>
      <c r="E10" s="5"/>
    </row>
    <row r="11" spans="1:15" x14ac:dyDescent="0.25">
      <c r="B11" s="8"/>
      <c r="C11" s="10"/>
      <c r="D11" s="10"/>
      <c r="E11" s="5"/>
    </row>
    <row r="12" spans="1:15" x14ac:dyDescent="0.25">
      <c r="B12" s="8">
        <v>2027</v>
      </c>
      <c r="C12" s="10">
        <v>175097</v>
      </c>
      <c r="D12" s="10">
        <f>C12*H3*H2</f>
        <v>188107.057294</v>
      </c>
      <c r="E12" s="5"/>
      <c r="I12" s="4"/>
      <c r="J12" s="4"/>
    </row>
    <row r="13" spans="1:15" x14ac:dyDescent="0.25">
      <c r="B13" s="4"/>
      <c r="C13" s="6"/>
      <c r="D13" s="6"/>
      <c r="E13" s="5"/>
      <c r="H13" s="4"/>
      <c r="I13" s="13"/>
      <c r="J13" s="13"/>
    </row>
    <row r="14" spans="1:15" x14ac:dyDescent="0.25">
      <c r="H14" s="4"/>
      <c r="I14" s="1"/>
      <c r="J14" s="1"/>
    </row>
    <row r="15" spans="1:15" x14ac:dyDescent="0.25">
      <c r="I15" s="1"/>
      <c r="J15" s="1"/>
    </row>
    <row r="16" spans="1:15" x14ac:dyDescent="0.25">
      <c r="I16" s="1"/>
      <c r="J16" s="1"/>
    </row>
    <row r="17" spans="2:10" x14ac:dyDescent="0.25">
      <c r="C17" s="1"/>
      <c r="D17" s="1"/>
      <c r="I17" s="1"/>
      <c r="J17" s="1"/>
    </row>
    <row r="18" spans="2:10" x14ac:dyDescent="0.25">
      <c r="I18" s="1"/>
      <c r="J18" s="1"/>
    </row>
    <row r="19" spans="2:10" x14ac:dyDescent="0.25">
      <c r="I19" s="1"/>
      <c r="J19" s="1"/>
    </row>
    <row r="20" spans="2:10" x14ac:dyDescent="0.25">
      <c r="I20" s="1"/>
      <c r="J20" s="1"/>
    </row>
    <row r="21" spans="2:10" x14ac:dyDescent="0.25">
      <c r="I21" s="1"/>
      <c r="J21" s="1"/>
    </row>
    <row r="22" spans="2:10" x14ac:dyDescent="0.25">
      <c r="I22" s="1"/>
      <c r="J22" s="1"/>
    </row>
    <row r="23" spans="2:10" x14ac:dyDescent="0.25">
      <c r="I23" s="1"/>
      <c r="J23" s="1"/>
    </row>
    <row r="24" spans="2:10" x14ac:dyDescent="0.25">
      <c r="I24" s="1"/>
      <c r="J24" s="1"/>
    </row>
    <row r="25" spans="2:10" x14ac:dyDescent="0.25">
      <c r="I25" s="1"/>
      <c r="J25" s="1"/>
    </row>
    <row r="26" spans="2:10" x14ac:dyDescent="0.25">
      <c r="I26" s="1"/>
      <c r="J26" s="1"/>
    </row>
    <row r="27" spans="2:10" x14ac:dyDescent="0.25">
      <c r="B27" s="4"/>
      <c r="I27" s="11"/>
      <c r="J2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LRAMVA in 2024$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Wolly-Oluwole Bibiresanmi</dc:creator>
  <cp:lastModifiedBy>Birgit Armstrong</cp:lastModifiedBy>
  <dcterms:created xsi:type="dcterms:W3CDTF">2023-11-27T18:07:33Z</dcterms:created>
  <dcterms:modified xsi:type="dcterms:W3CDTF">2023-11-28T16:34:32Z</dcterms:modified>
</cp:coreProperties>
</file>