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975" activeTab="0"/>
  </bookViews>
  <sheets>
    <sheet name="Customer Impac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<sst xmlns="http://schemas.openxmlformats.org/spreadsheetml/2006/main" count="44" uniqueCount="21">
  <si>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 xml:space="preserve"> </t>
  </si>
  <si>
    <r>
      <t xml:space="preserve"> </t>
    </r>
    <r>
      <rPr>
        <sz val="12"/>
        <color indexed="8"/>
        <rFont val="Arial"/>
        <family val="0"/>
      </rPr>
      <t xml:space="preserve">Monthly Service Charge </t>
    </r>
    <r>
      <rPr>
        <sz val="12"/>
        <rFont val="Arial"/>
        <family val="0"/>
      </rPr>
      <t xml:space="preserve"> </t>
    </r>
  </si>
  <si>
    <r>
      <t xml:space="preserve"> </t>
    </r>
    <r>
      <rPr>
        <sz val="12"/>
        <color indexed="8"/>
        <rFont val="Arial"/>
        <family val="0"/>
      </rPr>
      <t xml:space="preserve">Distribution </t>
    </r>
    <r>
      <rPr>
        <sz val="12"/>
        <rFont val="Arial"/>
        <family val="0"/>
      </rPr>
      <t xml:space="preserve"> </t>
    </r>
  </si>
  <si>
    <r>
      <t xml:space="preserve"> </t>
    </r>
    <r>
      <rPr>
        <sz val="12"/>
        <color indexed="8"/>
        <rFont val="Arial"/>
        <family val="0"/>
      </rPr>
      <t xml:space="preserve">Transmission -Network </t>
    </r>
    <r>
      <rPr>
        <sz val="12"/>
        <rFont val="Arial"/>
        <family val="0"/>
      </rPr>
      <t xml:space="preserve"> </t>
    </r>
  </si>
  <si>
    <r>
      <t xml:space="preserve"> </t>
    </r>
    <r>
      <rPr>
        <sz val="12"/>
        <color indexed="8"/>
        <rFont val="Arial"/>
        <family val="0"/>
      </rPr>
      <t xml:space="preserve">Transmission -Connection </t>
    </r>
    <r>
      <rPr>
        <sz val="12"/>
        <rFont val="Arial"/>
        <family val="0"/>
      </rPr>
      <t xml:space="preserve"> </t>
    </r>
  </si>
  <si>
    <t>General Service</t>
  </si>
  <si>
    <t>Volume</t>
  </si>
  <si>
    <t>Rate</t>
  </si>
  <si>
    <t>Charge</t>
  </si>
  <si>
    <t>Change Impact</t>
  </si>
  <si>
    <t>$</t>
  </si>
  <si>
    <t>%</t>
  </si>
  <si>
    <r>
      <t xml:space="preserve"> </t>
    </r>
    <r>
      <rPr>
        <b/>
        <sz val="12"/>
        <color indexed="8"/>
        <rFont val="Arial"/>
        <family val="2"/>
      </rPr>
      <t xml:space="preserve">Residential 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</si>
  <si>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1000 kWh's </t>
    </r>
    <r>
      <rPr>
        <b/>
        <sz val="12"/>
        <rFont val="Arial"/>
        <family val="2"/>
      </rPr>
      <t xml:space="preserve"> </t>
    </r>
  </si>
  <si>
    <t>Total Distribution</t>
  </si>
  <si>
    <t>smart meter rate rider</t>
  </si>
  <si>
    <t>&lt; 50 kW</t>
  </si>
  <si>
    <r>
      <t xml:space="preserve"> 2</t>
    </r>
    <r>
      <rPr>
        <b/>
        <sz val="12"/>
        <color indexed="8"/>
        <rFont val="Arial"/>
        <family val="2"/>
      </rPr>
      <t xml:space="preserve">000 kWh's </t>
    </r>
    <r>
      <rPr>
        <b/>
        <sz val="12"/>
        <rFont val="Arial"/>
        <family val="2"/>
      </rPr>
      <t xml:space="preserve"> </t>
    </r>
  </si>
  <si>
    <t>Bluewater Power</t>
  </si>
  <si>
    <t>Regulatory Assets *</t>
  </si>
  <si>
    <t>* NOTE:  The regulatory asset amount includes a rate rider for the recovery of proposed LRAM/SSM amounts.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</si>
</sst>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.00"/>
    <numFmt numFmtId="166" formatCode="0.0000"/>
    <numFmt numFmtId="167" formatCode="0.0000_ ;\-0.000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57" applyNumberFormat="1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57" applyNumberFormat="1" applyFont="1" applyAlignment="1">
      <alignment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5">
      <selection activeCell="A19" sqref="A19"/>
    </sheetView>
  </sheetViews>
  <sheetFormatPr defaultColWidth="9.140625" defaultRowHeight="12.75"/>
  <cols>
    <col min="1" max="1" width="33.140625" style="0" bestFit="1" customWidth="1"/>
    <col min="2" max="2" width="11.7109375" style="0" customWidth="1"/>
    <col min="3" max="3" width="9.7109375" style="0" customWidth="1"/>
    <col min="4" max="5" width="8.7109375" style="0" customWidth="1"/>
    <col min="6" max="6" width="11.00390625" style="0" customWidth="1"/>
    <col min="7" max="7" width="10.140625" style="0" customWidth="1"/>
    <col min="8" max="8" width="9.421875" style="0" customWidth="1"/>
    <col min="10" max="10" width="9.421875" style="0" bestFit="1" customWidth="1"/>
    <col min="11" max="11" width="20.8515625" style="0" bestFit="1" customWidth="1"/>
    <col min="12" max="12" width="10.140625" style="0" bestFit="1" customWidth="1"/>
    <col min="13" max="13" width="8.8515625" style="0" bestFit="1" customWidth="1"/>
    <col min="14" max="14" width="7.57421875" style="0" bestFit="1" customWidth="1"/>
    <col min="15" max="16" width="8.28125" style="0" bestFit="1" customWidth="1"/>
  </cols>
  <sheetData>
    <row r="1" ht="12.75">
      <c r="A1" s="5" t="s">
        <v>18</v>
      </c>
    </row>
    <row r="2" spans="2:9" s="5" customFormat="1" ht="12.75">
      <c r="B2" s="13">
        <v>2008</v>
      </c>
      <c r="C2" s="13"/>
      <c r="D2" s="13"/>
      <c r="E2" s="13">
        <v>2009</v>
      </c>
      <c r="F2" s="13"/>
      <c r="G2" s="13"/>
      <c r="H2" s="13" t="s">
        <v>9</v>
      </c>
      <c r="I2" s="13"/>
    </row>
    <row r="3" spans="1:13" s="5" customFormat="1" ht="12.75">
      <c r="A3" s="5" t="s">
        <v>0</v>
      </c>
      <c r="B3" s="5" t="s">
        <v>6</v>
      </c>
      <c r="C3" s="5" t="s">
        <v>7</v>
      </c>
      <c r="D3" s="6" t="s">
        <v>8</v>
      </c>
      <c r="E3" s="5" t="s">
        <v>6</v>
      </c>
      <c r="F3" s="5" t="s">
        <v>7</v>
      </c>
      <c r="G3" s="6" t="s">
        <v>8</v>
      </c>
      <c r="H3" s="9" t="s">
        <v>10</v>
      </c>
      <c r="I3" s="9" t="s">
        <v>11</v>
      </c>
      <c r="J3" s="6"/>
      <c r="K3" s="6"/>
      <c r="L3" s="6"/>
      <c r="M3" s="6"/>
    </row>
    <row r="4" spans="1:17" ht="15.7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4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6" ht="1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5">
      <c r="A7" s="1" t="s">
        <v>1</v>
      </c>
      <c r="B7" s="1"/>
      <c r="C7" s="1"/>
      <c r="D7" s="3">
        <v>13.64</v>
      </c>
      <c r="E7" s="1"/>
      <c r="F7" s="1"/>
      <c r="G7" s="14">
        <v>17.5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 t="s">
        <v>2</v>
      </c>
      <c r="B8" s="1">
        <v>1000</v>
      </c>
      <c r="C8" s="1">
        <v>0.0117</v>
      </c>
      <c r="D8" s="3">
        <f>B8*C8</f>
        <v>11.700000000000001</v>
      </c>
      <c r="E8" s="1">
        <v>1000</v>
      </c>
      <c r="F8" s="10">
        <v>0.015</v>
      </c>
      <c r="G8" s="3">
        <f>E8*F8</f>
        <v>15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 t="s">
        <v>15</v>
      </c>
      <c r="B9" s="1"/>
      <c r="C9" s="1"/>
      <c r="D9" s="3">
        <v>0.26</v>
      </c>
      <c r="E9" s="1"/>
      <c r="F9" s="1"/>
      <c r="G9" s="14">
        <v>1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 t="s">
        <v>19</v>
      </c>
      <c r="B10" s="1">
        <v>1000</v>
      </c>
      <c r="C10" s="1">
        <v>0</v>
      </c>
      <c r="D10" s="3">
        <f>B10*C10</f>
        <v>0</v>
      </c>
      <c r="E10" s="1">
        <v>1000</v>
      </c>
      <c r="F10" s="11">
        <v>-0.0009</v>
      </c>
      <c r="G10" s="3">
        <f>E10*F10</f>
        <v>-0.9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 t="s">
        <v>3</v>
      </c>
      <c r="B11" s="1">
        <v>1045</v>
      </c>
      <c r="C11" s="1">
        <v>0.0047</v>
      </c>
      <c r="D11" s="3">
        <f>B11*C11</f>
        <v>4.9115</v>
      </c>
      <c r="E11" s="1">
        <v>1036</v>
      </c>
      <c r="F11" s="1">
        <v>0.0047</v>
      </c>
      <c r="G11" s="3">
        <f>E11*F11</f>
        <v>4.8692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4</v>
      </c>
      <c r="B12" s="1">
        <v>1045</v>
      </c>
      <c r="C12" s="1">
        <v>0.0048</v>
      </c>
      <c r="D12" s="3">
        <f>B12*C12</f>
        <v>5.015999999999999</v>
      </c>
      <c r="E12" s="1">
        <v>1036</v>
      </c>
      <c r="F12" s="1">
        <v>0.0048</v>
      </c>
      <c r="G12" s="3">
        <f>E12*F12</f>
        <v>4.972799999999999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>
      <c r="A13" s="4" t="s">
        <v>14</v>
      </c>
      <c r="B13" s="4"/>
      <c r="C13" s="4"/>
      <c r="D13" s="7">
        <f>SUM(D7:D12)</f>
        <v>35.5275</v>
      </c>
      <c r="E13" s="4"/>
      <c r="F13" s="4"/>
      <c r="G13" s="7">
        <f>SUM(G7:G12)</f>
        <v>42.442</v>
      </c>
      <c r="H13" s="7">
        <f>G13-D13</f>
        <v>6.914499999999997</v>
      </c>
      <c r="I13" s="8">
        <f>H13/D13</f>
        <v>0.19462388290760668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9" s="5" customFormat="1" ht="12.75">
      <c r="B17" s="13">
        <v>2008</v>
      </c>
      <c r="C17" s="13"/>
      <c r="D17" s="13"/>
      <c r="E17" s="13">
        <v>2009</v>
      </c>
      <c r="F17" s="13"/>
      <c r="G17" s="13"/>
      <c r="H17" s="13" t="s">
        <v>9</v>
      </c>
      <c r="I17" s="13"/>
    </row>
    <row r="18" spans="1:13" s="5" customFormat="1" ht="12.75">
      <c r="A18" s="5" t="s">
        <v>0</v>
      </c>
      <c r="B18" s="5" t="s">
        <v>6</v>
      </c>
      <c r="C18" s="5" t="s">
        <v>7</v>
      </c>
      <c r="D18" s="6" t="s">
        <v>8</v>
      </c>
      <c r="E18" s="5" t="s">
        <v>6</v>
      </c>
      <c r="F18" s="5" t="s">
        <v>7</v>
      </c>
      <c r="G18" s="6" t="s">
        <v>8</v>
      </c>
      <c r="H18" s="9" t="s">
        <v>10</v>
      </c>
      <c r="I18" s="9" t="s">
        <v>11</v>
      </c>
      <c r="J18" s="6"/>
      <c r="K18" s="6"/>
      <c r="L18" s="6"/>
      <c r="M18" s="6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9" ht="15.75">
      <c r="A20" s="4" t="s">
        <v>5</v>
      </c>
      <c r="B20" s="1"/>
      <c r="C20" s="1"/>
      <c r="D20" s="1"/>
      <c r="E20" s="1"/>
      <c r="F20" s="1"/>
      <c r="G20" s="1"/>
      <c r="H20" s="1"/>
      <c r="I20" s="1"/>
    </row>
    <row r="21" spans="1:9" ht="15.75">
      <c r="A21" s="4" t="s">
        <v>17</v>
      </c>
      <c r="B21" s="1"/>
      <c r="C21" s="1"/>
      <c r="D21" s="1"/>
      <c r="E21" s="1"/>
      <c r="F21" s="1"/>
      <c r="G21" s="1"/>
      <c r="H21" s="1"/>
      <c r="I21" s="1"/>
    </row>
    <row r="22" spans="1:9" ht="15.75">
      <c r="A22" s="4" t="s">
        <v>16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 t="s">
        <v>0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1</v>
      </c>
      <c r="B24" s="1"/>
      <c r="C24" s="1"/>
      <c r="D24" s="1">
        <v>25.16</v>
      </c>
      <c r="E24" s="1"/>
      <c r="F24" s="1"/>
      <c r="G24" s="15">
        <v>31.52</v>
      </c>
      <c r="H24" s="1"/>
      <c r="I24" s="1"/>
    </row>
    <row r="25" spans="1:9" ht="15">
      <c r="A25" s="1" t="s">
        <v>2</v>
      </c>
      <c r="B25" s="1">
        <v>2000</v>
      </c>
      <c r="C25" s="1">
        <v>0.0128</v>
      </c>
      <c r="D25" s="3">
        <f>B25*C25</f>
        <v>25.6</v>
      </c>
      <c r="E25" s="1">
        <v>2000</v>
      </c>
      <c r="F25" s="10">
        <v>0.016</v>
      </c>
      <c r="G25" s="16">
        <f>E25*F25</f>
        <v>32</v>
      </c>
      <c r="H25" s="1"/>
      <c r="I25" s="1"/>
    </row>
    <row r="26" spans="1:9" ht="15">
      <c r="A26" s="1" t="s">
        <v>15</v>
      </c>
      <c r="B26" s="1"/>
      <c r="C26" s="1"/>
      <c r="D26" s="3">
        <v>0.26</v>
      </c>
      <c r="E26" s="1"/>
      <c r="F26" s="1"/>
      <c r="G26" s="14">
        <v>1</v>
      </c>
      <c r="H26" s="1"/>
      <c r="I26" s="1"/>
    </row>
    <row r="27" spans="1:17" ht="15">
      <c r="A27" s="1" t="s">
        <v>19</v>
      </c>
      <c r="B27" s="1">
        <v>2000</v>
      </c>
      <c r="C27" s="1">
        <v>0</v>
      </c>
      <c r="D27" s="3">
        <f>B27*C27</f>
        <v>0</v>
      </c>
      <c r="E27" s="1">
        <v>2000</v>
      </c>
      <c r="F27" s="1">
        <v>-0.0011</v>
      </c>
      <c r="G27" s="3">
        <f>E27*F27</f>
        <v>-2.2</v>
      </c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9" ht="15">
      <c r="A28" s="1" t="s">
        <v>3</v>
      </c>
      <c r="B28" s="1">
        <v>2089</v>
      </c>
      <c r="C28" s="1">
        <v>0.0043</v>
      </c>
      <c r="D28" s="3">
        <f>B28*C28</f>
        <v>8.9827</v>
      </c>
      <c r="E28" s="1">
        <v>2071</v>
      </c>
      <c r="F28" s="1">
        <v>0.0043</v>
      </c>
      <c r="G28" s="3">
        <f>E28*F28</f>
        <v>8.9053</v>
      </c>
      <c r="H28" s="1"/>
      <c r="I28" s="1"/>
    </row>
    <row r="29" spans="1:9" ht="15">
      <c r="A29" s="1" t="s">
        <v>4</v>
      </c>
      <c r="B29" s="1">
        <v>2089</v>
      </c>
      <c r="C29" s="1">
        <v>0.0043</v>
      </c>
      <c r="D29" s="3">
        <f>B29*C29</f>
        <v>8.9827</v>
      </c>
      <c r="E29" s="1">
        <v>2071</v>
      </c>
      <c r="F29" s="1">
        <v>0.0043</v>
      </c>
      <c r="G29" s="3">
        <f>E29*F29</f>
        <v>8.9053</v>
      </c>
      <c r="H29" s="1"/>
      <c r="I29" s="1"/>
    </row>
    <row r="30" spans="1:9" ht="15.75">
      <c r="A30" s="4" t="s">
        <v>14</v>
      </c>
      <c r="B30" s="4"/>
      <c r="C30" s="4"/>
      <c r="D30" s="7">
        <f>SUM(D24:D29)</f>
        <v>68.9854</v>
      </c>
      <c r="E30" s="4"/>
      <c r="F30" s="4"/>
      <c r="G30" s="7">
        <f>SUM(G24:G29)</f>
        <v>80.13059999999999</v>
      </c>
      <c r="H30" s="7">
        <f>G30-D30</f>
        <v>11.145199999999988</v>
      </c>
      <c r="I30" s="8">
        <f>H30/D30</f>
        <v>0.16155882259144672</v>
      </c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2" t="s">
        <v>20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2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</sheetData>
  <sheetProtection/>
  <mergeCells count="6">
    <mergeCell ref="H2:I2"/>
    <mergeCell ref="H17:I17"/>
    <mergeCell ref="B2:D2"/>
    <mergeCell ref="E2:G2"/>
    <mergeCell ref="B17:D17"/>
    <mergeCell ref="E17:G1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Babaie</dc:creator>
  <cp:keywords/>
  <dc:description/>
  <cp:lastModifiedBy>BabaieDa</cp:lastModifiedBy>
  <cp:lastPrinted>2008-09-22T19:43:45Z</cp:lastPrinted>
  <dcterms:created xsi:type="dcterms:W3CDTF">2008-09-03T20:21:11Z</dcterms:created>
  <dcterms:modified xsi:type="dcterms:W3CDTF">2008-09-22T20:15:21Z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