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C\RC3910\RC Access\Capacity Planning\EDR\2025-29 CIR\Station Expansion\IRs\2B-SEC-46\"/>
    </mc:Choice>
  </mc:AlternateContent>
  <xr:revisionPtr revIDLastSave="0" documentId="13_ncr:1_{B4845740-BC66-4E37-814D-64BAA30F5F21}" xr6:coauthVersionLast="47" xr6:coauthVersionMax="47" xr10:uidLastSave="{00000000-0000-0000-0000-000000000000}"/>
  <bookViews>
    <workbookView xWindow="-120" yWindow="-120" windowWidth="29040" windowHeight="15840" xr2:uid="{397C4600-F6B4-40FF-8E4E-60499A904779}"/>
  </bookViews>
  <sheets>
    <sheet name="Summer Peak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2" l="1"/>
  <c r="T7" i="2"/>
  <c r="S7" i="2"/>
  <c r="R7" i="2"/>
  <c r="Q7" i="2"/>
  <c r="P7" i="2"/>
  <c r="O7" i="2"/>
  <c r="N7" i="2"/>
  <c r="M7" i="2"/>
  <c r="L7" i="2"/>
  <c r="U6" i="2"/>
  <c r="T6" i="2"/>
  <c r="S6" i="2"/>
  <c r="R6" i="2"/>
  <c r="Q6" i="2"/>
  <c r="P6" i="2"/>
  <c r="O6" i="2"/>
  <c r="N6" i="2"/>
  <c r="M6" i="2"/>
  <c r="L6" i="2"/>
  <c r="U5" i="2"/>
  <c r="T5" i="2"/>
  <c r="S5" i="2"/>
  <c r="R5" i="2"/>
  <c r="Q5" i="2"/>
  <c r="P5" i="2"/>
  <c r="O5" i="2"/>
  <c r="N5" i="2"/>
  <c r="M5" i="2"/>
  <c r="L5" i="2"/>
  <c r="U4" i="2"/>
  <c r="T4" i="2"/>
  <c r="S4" i="2"/>
  <c r="R4" i="2"/>
  <c r="Q4" i="2"/>
  <c r="P4" i="2"/>
  <c r="O4" i="2"/>
  <c r="N4" i="2"/>
  <c r="M4" i="2"/>
  <c r="L4" i="2"/>
  <c r="U3" i="2"/>
  <c r="T3" i="2"/>
  <c r="S3" i="2"/>
  <c r="R3" i="2"/>
  <c r="Q3" i="2"/>
  <c r="P3" i="2"/>
  <c r="O3" i="2"/>
  <c r="N3" i="2"/>
  <c r="M3" i="2"/>
  <c r="L3" i="2"/>
  <c r="B8" i="2"/>
  <c r="K8" i="2" l="1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<sst xmlns="http://schemas.openxmlformats.org/spreadsheetml/2006/main" count="9" uniqueCount="9">
  <si>
    <t>Year</t>
  </si>
  <si>
    <t>Base Forecast</t>
  </si>
  <si>
    <t>Electric Vehicle</t>
  </si>
  <si>
    <t>Electrified Transit</t>
  </si>
  <si>
    <t>Municipal Energy Plans</t>
  </si>
  <si>
    <t>Data Centres</t>
  </si>
  <si>
    <t>Total Forecast</t>
  </si>
  <si>
    <t>MVA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</si>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</sst>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4" xfId="0" applyNumberFormat="1" applyBorder="1"/>
    <xf numFmtId="0" fontId="0" fillId="0" borderId="0" xfId="0" applyFill="1"/>
    <xf numFmtId="9" fontId="0" fillId="0" borderId="0" xfId="1" applyFont="1"/>
    <xf numFmtId="1" fontId="0" fillId="0" borderId="8" xfId="0" applyNumberFormat="1" applyBorder="1"/>
    <xf numFmtId="1" fontId="0" fillId="0" borderId="9" xfId="0" applyNumberFormat="1" applyBorder="1"/>
    <xf numFmtId="1" fontId="0" fillId="0" borderId="13" xfId="0" applyNumberFormat="1" applyBorder="1"/>
    <xf numFmtId="0" fontId="0" fillId="0" borderId="16" xfId="0" applyBorder="1"/>
    <xf numFmtId="0" fontId="0" fillId="0" borderId="17" xfId="0" applyFill="1" applyBorder="1"/>
    <xf numFmtId="1" fontId="0" fillId="0" borderId="14" xfId="0" applyNumberFormat="1" applyBorder="1"/>
    <xf numFmtId="0" fontId="1" fillId="2" borderId="18" xfId="0" applyFont="1" applyFill="1" applyBorder="1"/>
    <xf numFmtId="1" fontId="0" fillId="0" borderId="21" xfId="0" applyNumberFormat="1" applyBorder="1"/>
    <xf numFmtId="0" fontId="1" fillId="2" borderId="23" xfId="0" applyFont="1" applyFill="1" applyBorder="1" applyAlignment="1">
      <alignment horizontal="center" vertical="top"/>
    </xf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Fill="1" applyBorder="1"/>
    <xf numFmtId="0" fontId="1" fillId="0" borderId="26" xfId="0" applyFont="1" applyFill="1" applyBorder="1"/>
    <xf numFmtId="0" fontId="1" fillId="0" borderId="27" xfId="0" applyFont="1" applyFill="1" applyBorder="1"/>
    <xf numFmtId="0" fontId="1" fillId="2" borderId="1" xfId="0" applyFont="1" applyFill="1" applyBorder="1"/>
    <xf numFmtId="1" fontId="0" fillId="0" borderId="7" xfId="0" applyNumberFormat="1" applyBorder="1"/>
    <xf numFmtId="1" fontId="0" fillId="0" borderId="12" xfId="0" applyNumberFormat="1" applyBorder="1"/>
    <xf numFmtId="1" fontId="0" fillId="0" borderId="15" xfId="0" applyNumberFormat="1" applyBorder="1"/>
    <xf numFmtId="9" fontId="0" fillId="0" borderId="19" xfId="1" applyFont="1" applyBorder="1"/>
    <xf numFmtId="9" fontId="0" fillId="0" borderId="8" xfId="1" applyFont="1" applyBorder="1"/>
    <xf numFmtId="9" fontId="0" fillId="0" borderId="9" xfId="1" applyFont="1" applyBorder="1"/>
    <xf numFmtId="9" fontId="0" fillId="0" borderId="11" xfId="1" applyFont="1" applyBorder="1"/>
    <xf numFmtId="9" fontId="0" fillId="0" borderId="5" xfId="1" applyFont="1" applyBorder="1"/>
    <xf numFmtId="9" fontId="0" fillId="0" borderId="6" xfId="1" applyFont="1" applyBorder="1"/>
    <xf numFmtId="9" fontId="0" fillId="0" borderId="20" xfId="1" applyFont="1" applyBorder="1"/>
    <xf numFmtId="9" fontId="0" fillId="0" borderId="13" xfId="1" applyFont="1" applyBorder="1"/>
    <xf numFmtId="9" fontId="0" fillId="0" borderId="14" xfId="1" applyFont="1" applyBorder="1"/>
    <xf numFmtId="0" fontId="0" fillId="2" borderId="2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2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4EDF-9505-4181-BBE0-5F48C1CAE458}">
  <dimension ref="A1:U10"/>
  <sheetViews>
    <sheetView tabSelected="1" workbookViewId="0">
      <selection activeCell="A2" sqref="A2"/>
    </sheetView>
  </sheetViews>
  <sheetFormatPr defaultRowHeight="15" x14ac:dyDescent="0.25"/>
  <cols>
    <col min="1" max="1" width="34.140625" customWidth="1"/>
    <col min="2" max="10" width="5" customWidth="1"/>
    <col min="11" max="11" width="5" style="6" customWidth="1"/>
    <col min="12" max="12" width="5.7109375" style="6" customWidth="1"/>
    <col min="13" max="21" width="5.7109375" customWidth="1"/>
  </cols>
  <sheetData>
    <row r="1" spans="1:21" ht="15.75" thickBot="1" x14ac:dyDescent="0.3">
      <c r="B1" s="35" t="s">
        <v>7</v>
      </c>
      <c r="C1" s="36"/>
      <c r="D1" s="36"/>
      <c r="E1" s="36"/>
      <c r="F1" s="36"/>
      <c r="G1" s="36"/>
      <c r="H1" s="36"/>
      <c r="I1" s="36"/>
      <c r="J1" s="36"/>
      <c r="K1" s="37"/>
      <c r="L1" s="38" t="s">
        <v>8</v>
      </c>
      <c r="M1" s="38"/>
      <c r="N1" s="38"/>
      <c r="O1" s="38"/>
      <c r="P1" s="38"/>
      <c r="Q1" s="38"/>
      <c r="R1" s="38"/>
      <c r="S1" s="38"/>
      <c r="T1" s="38"/>
      <c r="U1" s="38"/>
    </row>
    <row r="2" spans="1:21" ht="15.75" thickBot="1" x14ac:dyDescent="0.3">
      <c r="A2" s="16" t="s">
        <v>0</v>
      </c>
      <c r="B2" s="22">
        <v>2023</v>
      </c>
      <c r="C2" s="1">
        <v>2024</v>
      </c>
      <c r="D2" s="1">
        <v>2025</v>
      </c>
      <c r="E2" s="1">
        <v>2026</v>
      </c>
      <c r="F2" s="1">
        <v>2027</v>
      </c>
      <c r="G2" s="1">
        <v>2028</v>
      </c>
      <c r="H2" s="1">
        <v>2029</v>
      </c>
      <c r="I2" s="1">
        <v>2030</v>
      </c>
      <c r="J2" s="1">
        <v>2031</v>
      </c>
      <c r="K2" s="2">
        <v>2032</v>
      </c>
      <c r="L2" s="14">
        <v>2023</v>
      </c>
      <c r="M2" s="1">
        <v>2024</v>
      </c>
      <c r="N2" s="1">
        <v>2025</v>
      </c>
      <c r="O2" s="1">
        <v>2026</v>
      </c>
      <c r="P2" s="1">
        <v>2027</v>
      </c>
      <c r="Q2" s="1">
        <v>2028</v>
      </c>
      <c r="R2" s="1">
        <v>2029</v>
      </c>
      <c r="S2" s="1">
        <v>2030</v>
      </c>
      <c r="T2" s="1">
        <v>2031</v>
      </c>
      <c r="U2" s="2">
        <v>2032</v>
      </c>
    </row>
    <row r="3" spans="1:21" x14ac:dyDescent="0.25">
      <c r="A3" s="17" t="s">
        <v>1</v>
      </c>
      <c r="B3" s="23">
        <v>4870.1298801808789</v>
      </c>
      <c r="C3" s="8">
        <v>5016.612630180879</v>
      </c>
      <c r="D3" s="8">
        <v>5132.6016301808786</v>
      </c>
      <c r="E3" s="8">
        <v>5223.4332801808796</v>
      </c>
      <c r="F3" s="8">
        <v>5225.6309301808787</v>
      </c>
      <c r="G3" s="8">
        <v>5297.7082298852119</v>
      </c>
      <c r="H3" s="8">
        <v>5387.5917611777732</v>
      </c>
      <c r="I3" s="8">
        <v>5436.1822229295503</v>
      </c>
      <c r="J3" s="8">
        <v>5473.4921951283159</v>
      </c>
      <c r="K3" s="9">
        <v>5527.3247159697348</v>
      </c>
      <c r="L3" s="26">
        <f>B3/B$8</f>
        <v>0.99298125035915463</v>
      </c>
      <c r="M3" s="27">
        <f t="shared" ref="M3:M7" si="0">C3/C$8</f>
        <v>0.98761640759715275</v>
      </c>
      <c r="N3" s="27">
        <f t="shared" ref="N3:N7" si="1">D3/D$8</f>
        <v>0.98152668852718616</v>
      </c>
      <c r="O3" s="27">
        <f t="shared" ref="O3:O7" si="2">E3/E$8</f>
        <v>0.97042345504543059</v>
      </c>
      <c r="P3" s="27">
        <f t="shared" ref="P3:P7" si="3">F3/F$8</f>
        <v>0.95449661109482131</v>
      </c>
      <c r="Q3" s="27">
        <f t="shared" ref="Q3:Q7" si="4">G3/G$8</f>
        <v>0.93613762753016228</v>
      </c>
      <c r="R3" s="27">
        <f t="shared" ref="R3:R7" si="5">H3/H$8</f>
        <v>0.92339013347297028</v>
      </c>
      <c r="S3" s="27">
        <f t="shared" ref="S3:S7" si="6">I3/I$8</f>
        <v>0.91504960828389903</v>
      </c>
      <c r="T3" s="27">
        <f t="shared" ref="T3:T7" si="7">J3/J$8</f>
        <v>0.90790358117994552</v>
      </c>
      <c r="U3" s="28">
        <f t="shared" ref="U3:U7" si="8">K3/K$8</f>
        <v>0.90081887405447048</v>
      </c>
    </row>
    <row r="4" spans="1:21" x14ac:dyDescent="0.25">
      <c r="A4" s="18" t="s">
        <v>2</v>
      </c>
      <c r="B4" s="5">
        <v>4.8238346242948635</v>
      </c>
      <c r="C4" s="3">
        <v>10.467646794093824</v>
      </c>
      <c r="D4" s="3">
        <v>18.495683087362945</v>
      </c>
      <c r="E4" s="3">
        <v>28.159685895093197</v>
      </c>
      <c r="F4" s="3">
        <v>45.444007421705535</v>
      </c>
      <c r="G4" s="3">
        <v>66.930255795486943</v>
      </c>
      <c r="H4" s="3">
        <v>89.818364292606589</v>
      </c>
      <c r="I4" s="3">
        <v>114.06629604366161</v>
      </c>
      <c r="J4" s="3">
        <v>137.72636540532463</v>
      </c>
      <c r="K4" s="4">
        <v>167.09469022977652</v>
      </c>
      <c r="L4" s="29">
        <f t="shared" ref="L4:L7" si="9">B4/B$8</f>
        <v>9.8354201111782152E-4</v>
      </c>
      <c r="M4" s="30">
        <f t="shared" si="0"/>
        <v>2.0607570256836929E-3</v>
      </c>
      <c r="N4" s="30">
        <f t="shared" si="1"/>
        <v>3.5369989492342242E-3</v>
      </c>
      <c r="O4" s="30">
        <f t="shared" si="2"/>
        <v>5.2315820291982621E-3</v>
      </c>
      <c r="P4" s="30">
        <f t="shared" si="3"/>
        <v>8.3006533867642333E-3</v>
      </c>
      <c r="Q4" s="30">
        <f t="shared" si="4"/>
        <v>1.1826987850505243E-2</v>
      </c>
      <c r="R4" s="30">
        <f t="shared" si="5"/>
        <v>1.5394149198554542E-2</v>
      </c>
      <c r="S4" s="30">
        <f t="shared" si="6"/>
        <v>1.9200298156469738E-2</v>
      </c>
      <c r="T4" s="30">
        <f t="shared" si="7"/>
        <v>2.2845060505555466E-2</v>
      </c>
      <c r="U4" s="31">
        <f t="shared" si="8"/>
        <v>2.7232351715898721E-2</v>
      </c>
    </row>
    <row r="5" spans="1:21" x14ac:dyDescent="0.25">
      <c r="A5" s="19" t="s">
        <v>3</v>
      </c>
      <c r="B5" s="5">
        <v>0</v>
      </c>
      <c r="C5" s="3">
        <v>0</v>
      </c>
      <c r="D5" s="3">
        <v>0</v>
      </c>
      <c r="E5" s="3">
        <v>4.4449999999999994</v>
      </c>
      <c r="F5" s="3">
        <v>46.984999999999999</v>
      </c>
      <c r="G5" s="3">
        <v>113.89</v>
      </c>
      <c r="H5" s="3">
        <v>115.795</v>
      </c>
      <c r="I5" s="3">
        <v>117.7</v>
      </c>
      <c r="J5" s="3">
        <v>117.7</v>
      </c>
      <c r="K5" s="4">
        <v>117.7</v>
      </c>
      <c r="L5" s="29">
        <f t="shared" si="9"/>
        <v>0</v>
      </c>
      <c r="M5" s="30">
        <f t="shared" si="0"/>
        <v>0</v>
      </c>
      <c r="N5" s="30">
        <f t="shared" si="1"/>
        <v>0</v>
      </c>
      <c r="O5" s="30">
        <f t="shared" si="2"/>
        <v>8.2580403085527056E-4</v>
      </c>
      <c r="P5" s="30">
        <f t="shared" si="3"/>
        <v>8.5821260382691923E-3</v>
      </c>
      <c r="Q5" s="30">
        <f t="shared" si="4"/>
        <v>2.0125063475177511E-2</v>
      </c>
      <c r="R5" s="30">
        <f t="shared" si="5"/>
        <v>1.9846336776290583E-2</v>
      </c>
      <c r="S5" s="30">
        <f t="shared" si="6"/>
        <v>1.9811944206126121E-2</v>
      </c>
      <c r="T5" s="30">
        <f t="shared" si="7"/>
        <v>1.9523230817793183E-2</v>
      </c>
      <c r="U5" s="31">
        <f t="shared" si="8"/>
        <v>1.9182224118274822E-2</v>
      </c>
    </row>
    <row r="6" spans="1:21" x14ac:dyDescent="0.25">
      <c r="A6" s="19" t="s">
        <v>4</v>
      </c>
      <c r="B6" s="5">
        <v>0</v>
      </c>
      <c r="C6" s="3">
        <v>5.6349999999999998</v>
      </c>
      <c r="D6" s="3">
        <v>4.3049999999999997</v>
      </c>
      <c r="E6" s="3">
        <v>10.395</v>
      </c>
      <c r="F6" s="3">
        <v>14.909999999999998</v>
      </c>
      <c r="G6" s="3">
        <v>18.899999999999999</v>
      </c>
      <c r="H6" s="3">
        <v>59.752777777777773</v>
      </c>
      <c r="I6" s="3">
        <v>71.594444444444434</v>
      </c>
      <c r="J6" s="3">
        <v>83.572222222222209</v>
      </c>
      <c r="K6" s="4">
        <v>95.55</v>
      </c>
      <c r="L6" s="29">
        <f t="shared" si="9"/>
        <v>0</v>
      </c>
      <c r="M6" s="30">
        <f t="shared" si="0"/>
        <v>1.1093578211178916E-3</v>
      </c>
      <c r="N6" s="30">
        <f t="shared" si="1"/>
        <v>8.2326132019730231E-4</v>
      </c>
      <c r="O6" s="30">
        <f t="shared" si="2"/>
        <v>1.9312110012914597E-3</v>
      </c>
      <c r="P6" s="30">
        <f t="shared" si="3"/>
        <v>2.7234117107713877E-3</v>
      </c>
      <c r="Q6" s="30">
        <f t="shared" si="4"/>
        <v>3.3397462435758619E-3</v>
      </c>
      <c r="R6" s="30">
        <f t="shared" si="5"/>
        <v>1.0241148159217841E-2</v>
      </c>
      <c r="S6" s="30">
        <f t="shared" si="6"/>
        <v>1.2051190644026587E-2</v>
      </c>
      <c r="T6" s="30">
        <f t="shared" si="7"/>
        <v>1.3862360105355555E-2</v>
      </c>
      <c r="U6" s="31">
        <f t="shared" si="8"/>
        <v>1.5572315331360741E-2</v>
      </c>
    </row>
    <row r="7" spans="1:21" ht="15.75" thickBot="1" x14ac:dyDescent="0.3">
      <c r="A7" s="20" t="s">
        <v>5</v>
      </c>
      <c r="B7" s="24">
        <v>29.6</v>
      </c>
      <c r="C7" s="10">
        <v>46.8</v>
      </c>
      <c r="D7" s="10">
        <v>73.8</v>
      </c>
      <c r="E7" s="10">
        <v>116.2</v>
      </c>
      <c r="F7" s="10">
        <v>141.7807</v>
      </c>
      <c r="G7" s="10">
        <v>161.6841</v>
      </c>
      <c r="H7" s="10">
        <v>181.62010000000001</v>
      </c>
      <c r="I7" s="10">
        <v>201.3177</v>
      </c>
      <c r="J7" s="10">
        <v>216.22449999999998</v>
      </c>
      <c r="K7" s="13">
        <v>228.21969999999999</v>
      </c>
      <c r="L7" s="32">
        <f t="shared" si="9"/>
        <v>6.0352076297273899E-3</v>
      </c>
      <c r="M7" s="33">
        <f t="shared" si="0"/>
        <v>9.2134775560456655E-3</v>
      </c>
      <c r="N7" s="33">
        <f t="shared" si="1"/>
        <v>1.4113051203382326E-2</v>
      </c>
      <c r="O7" s="33">
        <f t="shared" si="2"/>
        <v>2.15879478932244E-2</v>
      </c>
      <c r="P7" s="33">
        <f t="shared" si="3"/>
        <v>2.5897197769373905E-2</v>
      </c>
      <c r="Q7" s="33">
        <f t="shared" si="4"/>
        <v>2.857057490057905E-2</v>
      </c>
      <c r="R7" s="33">
        <f t="shared" si="5"/>
        <v>3.1128232392966654E-2</v>
      </c>
      <c r="S7" s="33">
        <f t="shared" si="6"/>
        <v>3.3886958709478644E-2</v>
      </c>
      <c r="T7" s="33">
        <f t="shared" si="7"/>
        <v>3.5865767391350223E-2</v>
      </c>
      <c r="U7" s="34">
        <f t="shared" si="8"/>
        <v>3.7194234779995276E-2</v>
      </c>
    </row>
    <row r="8" spans="1:21" ht="15.75" thickBot="1" x14ac:dyDescent="0.3">
      <c r="A8" s="21" t="s">
        <v>6</v>
      </c>
      <c r="B8" s="25">
        <f t="shared" ref="B8:K8" si="10">SUM(B3:B7)</f>
        <v>4904.5537148051744</v>
      </c>
      <c r="C8" s="11">
        <f t="shared" si="10"/>
        <v>5079.5152769749729</v>
      </c>
      <c r="D8" s="11">
        <f t="shared" si="10"/>
        <v>5229.2023132682416</v>
      </c>
      <c r="E8" s="11">
        <f t="shared" si="10"/>
        <v>5382.6329660759729</v>
      </c>
      <c r="F8" s="11">
        <f t="shared" si="10"/>
        <v>5474.750637602584</v>
      </c>
      <c r="G8" s="11">
        <f t="shared" si="10"/>
        <v>5659.1125856806993</v>
      </c>
      <c r="H8" s="11">
        <f t="shared" si="10"/>
        <v>5834.578003248158</v>
      </c>
      <c r="I8" s="11">
        <f t="shared" si="10"/>
        <v>5940.8606634176558</v>
      </c>
      <c r="J8" s="11">
        <f t="shared" si="10"/>
        <v>6028.715282755863</v>
      </c>
      <c r="K8" s="12">
        <f t="shared" si="10"/>
        <v>6135.8891061995109</v>
      </c>
      <c r="L8" s="15"/>
      <c r="M8" s="11"/>
      <c r="N8" s="11"/>
      <c r="O8" s="11"/>
      <c r="P8" s="11"/>
      <c r="Q8" s="11"/>
      <c r="R8" s="11"/>
      <c r="S8" s="11"/>
      <c r="T8" s="11"/>
      <c r="U8" s="12"/>
    </row>
    <row r="10" spans="1:2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2">
    <mergeCell ref="B1:K1"/>
    <mergeCell ref="L1:U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7CC211-1085-433B-8749-FE50DE540DD1}"/>
</file>

<file path=customXml/itemProps2.xml><?xml version="1.0" encoding="utf-8"?>
<ds:datastoreItem xmlns:ds="http://schemas.openxmlformats.org/officeDocument/2006/customXml" ds:itemID="{54880ADF-D691-455C-800A-18918A29F624}"/>
</file>

<file path=customXml/itemProps3.xml><?xml version="1.0" encoding="utf-8"?>
<ds:datastoreItem xmlns:ds="http://schemas.openxmlformats.org/officeDocument/2006/customXml" ds:itemID="{AE2E62C2-FAB7-4B06-9DC7-51D9D1088D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Peaks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Justin Tobia</dc:creator>
  <cp:lastModifiedBy>Justin Tobia</cp:lastModifiedBy>
  <dcterms:created xsi:type="dcterms:W3CDTF">2024-01-27T02:23:04Z</dcterms:created>
  <dcterms:modified xsi:type="dcterms:W3CDTF">2024-02-18T14:48:03Z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2024-01-27T02:23:22Z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10164aab-beb8-472c-b208-543599c6e393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  <property fmtid="{D5CDD505-2E9C-101B-9397-08002B2CF9AE}" pid="10" name="Order">
    <vt:r8>594700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_CopySource">
    <vt:lpwstr>https://myhydro.torontohydro.com/divisions/regulatorylegal/2025RateApp/Exhibits/2024 Interrogatories (IRs)/IRR Exhibit 2B/SEC/2B-SEC-46/2B-SEC-46_Appendix A_ Data Source for D4 - Fig4.xlsx</vt:lpwstr>
  </property>
</Properties>
</file>