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82" documentId="8_{99A11A00-DDE4-45B9-9F7B-CB860135C551}" xr6:coauthVersionLast="47" xr6:coauthVersionMax="47" xr10:uidLastSave="{ECE9A08E-7D5F-4CEF-832E-92409225A068}"/>
  <bookViews>
    <workbookView xWindow="-120" yWindow="-120" windowWidth="29040" windowHeight="15840" xr2:uid="{8786B527-6E8A-4B91-B2BB-54603B091A11}"/>
  </bookViews>
  <sheets>
    <sheet name="Integration Attachment 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1" l="1"/>
  <c r="J21" i="1"/>
  <c r="I21" i="1"/>
  <c r="F21" i="1"/>
  <c r="E21" i="1"/>
  <c r="N20" i="1"/>
  <c r="N21" i="1" s="1"/>
  <c r="M20" i="1"/>
  <c r="G20" i="1"/>
  <c r="G21" i="1" s="1"/>
  <c r="S19" i="1"/>
  <c r="R19" i="1"/>
  <c r="Q19" i="1"/>
  <c r="M19" i="1"/>
  <c r="O20" i="1" l="1"/>
  <c r="O21" i="1" s="1"/>
  <c r="M21" i="1"/>
  <c r="Q20" i="1"/>
  <c r="R20" i="1"/>
  <c r="R21" i="1" s="1"/>
  <c r="S20" i="1" l="1"/>
  <c r="S21" i="1" s="1"/>
  <c r="Q21" i="1"/>
</calcChain>
</file>

<file path=xl/sharedStrings.xml><?xml version="1.0" encoding="utf-8"?>
<sst xmlns="http://schemas.openxmlformats.org/spreadsheetml/2006/main" count="60" uniqueCount="56">
  <si>
    <t>EGI - Write-off of Integration Capital</t>
  </si>
  <si>
    <t>2024 Test Year Continuity</t>
  </si>
  <si>
    <t>Prior to Write-off</t>
  </si>
  <si>
    <t>Write-off</t>
  </si>
  <si>
    <t>After Write-off</t>
  </si>
  <si>
    <t>After Write-off Subsequent Adjustment</t>
  </si>
  <si>
    <t>Line No.</t>
  </si>
  <si>
    <t>Particulars ($ millions)</t>
  </si>
  <si>
    <t>Rate Zone</t>
  </si>
  <si>
    <t>Rate Base Grouping Net Book Value Prior To Write-Off</t>
  </si>
  <si>
    <t>Integration Capital Write-Off - Gross Investment (3)</t>
  </si>
  <si>
    <t>Integration Capital Write-Off - Accumulated Depreciation (3)</t>
  </si>
  <si>
    <t>Integration Capital Write-Off - Net Book Value (3)</t>
  </si>
  <si>
    <t>Gross Investment - After Write-Off</t>
  </si>
  <si>
    <t>Accumulated Depreciation - After Write-Off</t>
  </si>
  <si>
    <t>Net Book Value - After Write-Off (4)</t>
  </si>
  <si>
    <t>Gross Investment - After Subsequent Adjustment (5)</t>
  </si>
  <si>
    <t>Accumulated Depreciation - After Subsequent Adjustment (5)</t>
  </si>
  <si>
    <t>Net Book Value - After Subsequent Adjustment</t>
  </si>
  <si>
    <t>(a)</t>
  </si>
  <si>
    <t>(b)</t>
  </si>
  <si>
    <t>(c) = (a - b)</t>
  </si>
  <si>
    <t>(d)</t>
  </si>
  <si>
    <t>(e)</t>
  </si>
  <si>
    <t>(f) = (d - e)</t>
  </si>
  <si>
    <t>(g)</t>
  </si>
  <si>
    <t>(h)</t>
  </si>
  <si>
    <t>(i) = (g - h)</t>
  </si>
  <si>
    <t>(j)</t>
  </si>
  <si>
    <t>(k)</t>
  </si>
  <si>
    <t>(l) = (j - k)</t>
  </si>
  <si>
    <t>General Plant Assets</t>
  </si>
  <si>
    <t>Software Acquired</t>
  </si>
  <si>
    <t>EGD</t>
  </si>
  <si>
    <t>Software Developed</t>
  </si>
  <si>
    <t>CIS</t>
  </si>
  <si>
    <t>Computer software 10 Year</t>
  </si>
  <si>
    <t>Computer software 4 year</t>
  </si>
  <si>
    <t>Subtotal - Computer Software</t>
  </si>
  <si>
    <t>Structures</t>
  </si>
  <si>
    <t>Total</t>
  </si>
  <si>
    <t>Notes:</t>
  </si>
  <si>
    <t>(1)</t>
  </si>
  <si>
    <t>(2)</t>
  </si>
  <si>
    <t>(3)</t>
  </si>
  <si>
    <t>(4)</t>
  </si>
  <si>
    <t>(5)</t>
  </si>
  <si>
    <t>Jan. 1 2024 Utility Balance - Gross Investment Prior to Write-off (1)</t>
  </si>
  <si>
    <t>Jan. 1 2024 Utility Balance - Accumulated Depreciation Prior to Write-off (2)</t>
  </si>
  <si>
    <t>Line 6 and 7 as referenced in Capital Update Exhibit 2, Tab 2, Schedule 1, Attachment 8, p.1.</t>
  </si>
  <si>
    <t>Line 6 and 7 as referenced in Capital Update Exhibit 2, Tab 2, Schedule 1, Attachment 8, p.4.</t>
  </si>
  <si>
    <t>Line 8 as referenced in Exhibit 1, Tab 9, Schedule 1, Attachment 1, p.4, line 29.</t>
  </si>
  <si>
    <t>Line 1 residual $28 million represents the remaining negative net book value related to non-integration assets in this pool and is adjusted subsequent to the write-off of integration assets.</t>
  </si>
  <si>
    <t>Union</t>
  </si>
  <si>
    <t>EGD/Union</t>
  </si>
  <si>
    <t>Line 6 and 7 are included in an updated Exhibit 2, Tab 2, Schedule 1, Attachment 8, pp. 4 &amp; 9 provided at Attachment 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</si>
</sst>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);\(#,##0.0\)"/>
    <numFmt numFmtId="165" formatCode="0.0"/>
  </numFmts>
  <fonts count="9" x14ac:knownFonts="1">
    <font>
      <sz val="11"/>
      <color theme="1"/>
      <name val="Calibri"/>
      <family val="2"/>
      <scheme val="minor"/>
    </font>
    <font>
      <u/>
      <sz val="11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u/>
      <sz val="10"/>
      <color rgb="FF000000"/>
      <name val="Arial"/>
      <family val="2"/>
    </font>
    <font>
      <u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164" fontId="4" fillId="0" borderId="0" xfId="0" applyNumberFormat="1" applyFont="1" applyAlignment="1">
      <alignment horizontal="center"/>
    </xf>
    <xf numFmtId="164" fontId="4" fillId="2" borderId="0" xfId="0" applyNumberFormat="1" applyFont="1" applyFill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/>
    <xf numFmtId="0" fontId="2" fillId="0" borderId="0" xfId="0" quotePrefix="1" applyFont="1" applyAlignment="1">
      <alignment horizontal="center"/>
    </xf>
    <xf numFmtId="165" fontId="0" fillId="0" borderId="0" xfId="0" applyNumberFormat="1"/>
    <xf numFmtId="164" fontId="3" fillId="0" borderId="0" xfId="0" applyNumberFormat="1" applyFont="1"/>
    <xf numFmtId="0" fontId="7" fillId="0" borderId="0" xfId="0" applyFont="1"/>
    <xf numFmtId="0" fontId="8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A3637-9031-4D6A-95E2-ED200CE61BAD}">
  <dimension ref="A6:S31"/>
  <sheetViews>
    <sheetView tabSelected="1" view="pageLayout" topLeftCell="A2" zoomScaleNormal="80" workbookViewId="0">
      <selection activeCell="F32" sqref="F32"/>
    </sheetView>
  </sheetViews>
  <sheetFormatPr defaultRowHeight="15" x14ac:dyDescent="0.25"/>
  <cols>
    <col min="1" max="1" width="7.140625" customWidth="1"/>
    <col min="2" max="2" width="2.140625" customWidth="1"/>
    <col min="3" max="3" width="27.28515625" customWidth="1"/>
    <col min="4" max="4" width="9.140625" bestFit="1" customWidth="1"/>
    <col min="5" max="5" width="14.5703125" customWidth="1"/>
    <col min="6" max="6" width="15.5703125" customWidth="1"/>
    <col min="7" max="7" width="14.5703125" customWidth="1"/>
    <col min="8" max="8" width="2.5703125" customWidth="1"/>
    <col min="9" max="9" width="15.42578125" customWidth="1"/>
    <col min="10" max="10" width="14.5703125" customWidth="1"/>
    <col min="11" max="11" width="16.42578125" customWidth="1"/>
    <col min="12" max="12" width="2.85546875" customWidth="1"/>
    <col min="13" max="14" width="14.5703125" customWidth="1"/>
    <col min="15" max="15" width="14.85546875" customWidth="1"/>
    <col min="16" max="16" width="2.140625" customWidth="1"/>
    <col min="17" max="18" width="14.5703125" customWidth="1"/>
    <col min="19" max="19" width="14.85546875" customWidth="1"/>
  </cols>
  <sheetData>
    <row r="6" spans="1:19" x14ac:dyDescent="0.25">
      <c r="A6" s="20" t="s">
        <v>0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</row>
    <row r="7" spans="1:19" x14ac:dyDescent="0.25">
      <c r="A7" s="20" t="s">
        <v>1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</row>
    <row r="8" spans="1:19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9" x14ac:dyDescent="0.25">
      <c r="E9" s="21" t="s">
        <v>2</v>
      </c>
      <c r="F9" s="21"/>
      <c r="G9" s="21"/>
      <c r="H9" s="2"/>
      <c r="I9" s="21" t="s">
        <v>3</v>
      </c>
      <c r="J9" s="21"/>
      <c r="K9" s="21"/>
      <c r="L9" s="2"/>
      <c r="M9" s="21" t="s">
        <v>4</v>
      </c>
      <c r="N9" s="21"/>
      <c r="O9" s="21"/>
      <c r="P9" s="2"/>
      <c r="Q9" s="21" t="s">
        <v>5</v>
      </c>
      <c r="R9" s="21"/>
      <c r="S9" s="21"/>
    </row>
    <row r="10" spans="1:19" ht="81.75" customHeight="1" x14ac:dyDescent="0.25">
      <c r="A10" s="2" t="s">
        <v>6</v>
      </c>
      <c r="B10" s="4"/>
      <c r="C10" s="3" t="s">
        <v>7</v>
      </c>
      <c r="D10" s="2" t="s">
        <v>8</v>
      </c>
      <c r="E10" s="2" t="s">
        <v>47</v>
      </c>
      <c r="F10" s="2" t="s">
        <v>48</v>
      </c>
      <c r="G10" s="2" t="s">
        <v>9</v>
      </c>
      <c r="H10" s="2"/>
      <c r="I10" s="2" t="s">
        <v>10</v>
      </c>
      <c r="J10" s="2" t="s">
        <v>11</v>
      </c>
      <c r="K10" s="2" t="s">
        <v>12</v>
      </c>
      <c r="L10" s="2"/>
      <c r="M10" s="2" t="s">
        <v>13</v>
      </c>
      <c r="N10" s="2" t="s">
        <v>14</v>
      </c>
      <c r="O10" s="2" t="s">
        <v>15</v>
      </c>
      <c r="P10" s="2"/>
      <c r="Q10" s="2" t="s">
        <v>16</v>
      </c>
      <c r="R10" s="2" t="s">
        <v>17</v>
      </c>
      <c r="S10" s="2" t="s">
        <v>18</v>
      </c>
    </row>
    <row r="11" spans="1:19" x14ac:dyDescent="0.25">
      <c r="A11" s="5"/>
      <c r="B11" s="5"/>
      <c r="C11" s="5"/>
      <c r="D11" s="5"/>
      <c r="E11" s="6" t="s">
        <v>19</v>
      </c>
      <c r="F11" s="6" t="s">
        <v>20</v>
      </c>
      <c r="G11" s="6" t="s">
        <v>21</v>
      </c>
      <c r="H11" s="6"/>
      <c r="I11" s="6" t="s">
        <v>22</v>
      </c>
      <c r="J11" s="6" t="s">
        <v>23</v>
      </c>
      <c r="K11" s="6" t="s">
        <v>24</v>
      </c>
      <c r="L11" s="6"/>
      <c r="M11" s="6" t="s">
        <v>25</v>
      </c>
      <c r="N11" s="6" t="s">
        <v>26</v>
      </c>
      <c r="O11" s="6" t="s">
        <v>27</v>
      </c>
      <c r="P11" s="6"/>
      <c r="Q11" s="6" t="s">
        <v>28</v>
      </c>
      <c r="R11" s="6" t="s">
        <v>29</v>
      </c>
      <c r="S11" s="6" t="s">
        <v>30</v>
      </c>
    </row>
    <row r="12" spans="1:19" x14ac:dyDescent="0.25">
      <c r="A12" s="5"/>
      <c r="B12" s="5"/>
      <c r="C12" s="5"/>
      <c r="D12" s="5"/>
      <c r="E12" s="5"/>
      <c r="F12" s="5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</row>
    <row r="13" spans="1:19" x14ac:dyDescent="0.25">
      <c r="A13" s="5"/>
      <c r="B13" s="5"/>
      <c r="C13" s="5" t="s">
        <v>31</v>
      </c>
      <c r="D13" s="5"/>
      <c r="E13" s="5"/>
      <c r="F13" s="5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</row>
    <row r="14" spans="1:19" x14ac:dyDescent="0.25">
      <c r="A14" s="6">
        <v>1</v>
      </c>
      <c r="B14" s="5"/>
      <c r="C14" s="5" t="s">
        <v>32</v>
      </c>
      <c r="D14" s="5" t="s">
        <v>33</v>
      </c>
      <c r="E14" s="8">
        <v>93.994067481786232</v>
      </c>
      <c r="F14" s="8">
        <v>-81.504014310651897</v>
      </c>
      <c r="G14" s="8">
        <v>12.490053171134299</v>
      </c>
      <c r="H14" s="8"/>
      <c r="I14" s="8">
        <v>-55.4</v>
      </c>
      <c r="J14" s="8">
        <v>14.9</v>
      </c>
      <c r="K14" s="8">
        <v>-40.5</v>
      </c>
      <c r="L14" s="8"/>
      <c r="M14" s="8">
        <v>38.594067481786233</v>
      </c>
      <c r="N14" s="8">
        <v>-66.604014310651905</v>
      </c>
      <c r="O14" s="9">
        <v>-28.009946828865601</v>
      </c>
      <c r="P14" s="8"/>
      <c r="Q14" s="8">
        <v>38.594067481786233</v>
      </c>
      <c r="R14" s="9">
        <v>-38.6</v>
      </c>
      <c r="S14" s="9">
        <v>0</v>
      </c>
    </row>
    <row r="15" spans="1:19" x14ac:dyDescent="0.25">
      <c r="A15" s="6">
        <v>2</v>
      </c>
      <c r="B15" s="5"/>
      <c r="C15" s="5" t="s">
        <v>34</v>
      </c>
      <c r="D15" s="5" t="s">
        <v>33</v>
      </c>
      <c r="E15" s="8">
        <v>37.160269706460198</v>
      </c>
      <c r="F15" s="8">
        <v>-18.364970348510045</v>
      </c>
      <c r="G15" s="8">
        <v>18.795299357950153</v>
      </c>
      <c r="H15" s="8"/>
      <c r="I15" s="8">
        <v>-37.200000000000003</v>
      </c>
      <c r="J15" s="8">
        <v>18.399999999999999</v>
      </c>
      <c r="K15" s="8">
        <v>-18.800000000000004</v>
      </c>
      <c r="L15" s="8"/>
      <c r="M15" s="8">
        <v>-3.9730293539804507E-2</v>
      </c>
      <c r="N15" s="8">
        <v>3.5029651489953295E-2</v>
      </c>
      <c r="O15" s="8">
        <v>-4.7006420498512114E-3</v>
      </c>
      <c r="P15" s="8"/>
      <c r="Q15" s="8">
        <v>-3.9730293539804507E-2</v>
      </c>
      <c r="R15" s="8">
        <v>3.5029651489953295E-2</v>
      </c>
      <c r="S15" s="8">
        <v>-4.7006420498512114E-3</v>
      </c>
    </row>
    <row r="16" spans="1:19" x14ac:dyDescent="0.25">
      <c r="A16" s="6">
        <v>3</v>
      </c>
      <c r="B16" s="5"/>
      <c r="C16" s="5" t="s">
        <v>35</v>
      </c>
      <c r="D16" s="5" t="s">
        <v>33</v>
      </c>
      <c r="E16" s="8">
        <v>11.997551176057</v>
      </c>
      <c r="F16" s="8">
        <v>-10.00660832486837</v>
      </c>
      <c r="G16" s="8">
        <v>1.9909428511886293</v>
      </c>
      <c r="H16" s="8"/>
      <c r="I16" s="8">
        <v>-12</v>
      </c>
      <c r="J16" s="8">
        <v>10</v>
      </c>
      <c r="K16" s="8">
        <v>-2</v>
      </c>
      <c r="L16" s="8"/>
      <c r="M16" s="8">
        <v>-2.4488239430002778E-3</v>
      </c>
      <c r="N16" s="8">
        <v>-6.6083248683703744E-3</v>
      </c>
      <c r="O16" s="8">
        <v>-9.0571488113706522E-3</v>
      </c>
      <c r="P16" s="8"/>
      <c r="Q16" s="8">
        <v>-2.4488239430002778E-3</v>
      </c>
      <c r="R16" s="8">
        <v>-6.6083248683703744E-3</v>
      </c>
      <c r="S16" s="8">
        <v>-9.0571488113706522E-3</v>
      </c>
    </row>
    <row r="17" spans="1:19" x14ac:dyDescent="0.25">
      <c r="A17" s="6">
        <v>4</v>
      </c>
      <c r="B17" s="5"/>
      <c r="C17" s="5" t="s">
        <v>36</v>
      </c>
      <c r="D17" s="5" t="s">
        <v>53</v>
      </c>
      <c r="E17" s="8">
        <v>108.46444883744201</v>
      </c>
      <c r="F17" s="8">
        <v>-45.576795993106543</v>
      </c>
      <c r="G17" s="8">
        <v>62.887652844335463</v>
      </c>
      <c r="H17" s="8"/>
      <c r="I17" s="8">
        <v>-52.4</v>
      </c>
      <c r="J17" s="8">
        <v>23.7</v>
      </c>
      <c r="K17" s="8">
        <v>-28.7</v>
      </c>
      <c r="L17" s="8"/>
      <c r="M17" s="8">
        <v>56.064448837442008</v>
      </c>
      <c r="N17" s="8">
        <v>-21.876795993106544</v>
      </c>
      <c r="O17" s="8">
        <v>34.18765284433546</v>
      </c>
      <c r="P17" s="8"/>
      <c r="Q17" s="8">
        <v>56.064448837442008</v>
      </c>
      <c r="R17" s="8">
        <v>-21.876795993106544</v>
      </c>
      <c r="S17" s="8">
        <v>34.18765284433546</v>
      </c>
    </row>
    <row r="18" spans="1:19" x14ac:dyDescent="0.25">
      <c r="A18" s="6">
        <v>5</v>
      </c>
      <c r="B18" s="5"/>
      <c r="C18" s="5" t="s">
        <v>37</v>
      </c>
      <c r="D18" s="5" t="s">
        <v>53</v>
      </c>
      <c r="E18" s="10">
        <v>29.688993610294901</v>
      </c>
      <c r="F18" s="10">
        <v>-2.4125115098173247</v>
      </c>
      <c r="G18" s="10">
        <v>27.276482100477576</v>
      </c>
      <c r="H18" s="10"/>
      <c r="I18" s="10">
        <v>-29.7</v>
      </c>
      <c r="J18" s="10">
        <v>2.4</v>
      </c>
      <c r="K18" s="10">
        <v>-27.3</v>
      </c>
      <c r="L18" s="10"/>
      <c r="M18" s="10">
        <v>-1.1006389705098485E-2</v>
      </c>
      <c r="N18" s="10">
        <v>-1.251150981732474E-2</v>
      </c>
      <c r="O18" s="10">
        <v>-2.3517899522423225E-2</v>
      </c>
      <c r="P18" s="10"/>
      <c r="Q18" s="10">
        <v>-1.1006389705098485E-2</v>
      </c>
      <c r="R18" s="10">
        <v>-1.251150981732474E-2</v>
      </c>
      <c r="S18" s="10">
        <v>-2.3517899522423225E-2</v>
      </c>
    </row>
    <row r="19" spans="1:19" x14ac:dyDescent="0.25">
      <c r="A19" s="6">
        <v>6</v>
      </c>
      <c r="B19" s="5"/>
      <c r="C19" s="5" t="s">
        <v>38</v>
      </c>
      <c r="D19" s="5" t="s">
        <v>54</v>
      </c>
      <c r="E19" s="8">
        <v>281.30533081204032</v>
      </c>
      <c r="F19" s="8">
        <v>-157.86490048695416</v>
      </c>
      <c r="G19" s="8">
        <v>123.44043032508617</v>
      </c>
      <c r="H19" s="8"/>
      <c r="I19" s="8">
        <v>-186.7</v>
      </c>
      <c r="J19" s="8">
        <v>69.400000000000006</v>
      </c>
      <c r="K19" s="8">
        <v>-117.3</v>
      </c>
      <c r="L19" s="8"/>
      <c r="M19" s="8">
        <f>94.6053308120403+0.1</f>
        <v>94.705330812040287</v>
      </c>
      <c r="N19" s="8">
        <v>-88.464900486954164</v>
      </c>
      <c r="O19" s="8">
        <v>6.1404303250861734</v>
      </c>
      <c r="P19" s="8"/>
      <c r="Q19" s="8">
        <f>94.6053308120403+0.1</f>
        <v>94.705330812040287</v>
      </c>
      <c r="R19" s="8">
        <f>SUM(R14:R18)</f>
        <v>-60.460886176302274</v>
      </c>
      <c r="S19" s="8">
        <f>SUM(S14:S18)</f>
        <v>34.150377153951816</v>
      </c>
    </row>
    <row r="20" spans="1:19" x14ac:dyDescent="0.25">
      <c r="A20" s="6">
        <v>7</v>
      </c>
      <c r="B20" s="5"/>
      <c r="C20" s="5" t="s">
        <v>39</v>
      </c>
      <c r="D20" s="5" t="s">
        <v>54</v>
      </c>
      <c r="E20" s="8">
        <v>261.3</v>
      </c>
      <c r="F20" s="8">
        <v>-77.900000000000006</v>
      </c>
      <c r="G20" s="8">
        <f>SUM(E20:F20)</f>
        <v>183.4</v>
      </c>
      <c r="H20" s="8"/>
      <c r="I20" s="8">
        <v>-1.9</v>
      </c>
      <c r="J20" s="8">
        <v>0.1</v>
      </c>
      <c r="K20" s="8">
        <v>-1.7999999999999998</v>
      </c>
      <c r="L20" s="8"/>
      <c r="M20" s="8">
        <f>E20+I20</f>
        <v>259.40000000000003</v>
      </c>
      <c r="N20" s="8">
        <f>F20+J20</f>
        <v>-77.800000000000011</v>
      </c>
      <c r="O20" s="8">
        <f>M20+N20</f>
        <v>181.60000000000002</v>
      </c>
      <c r="P20" s="8"/>
      <c r="Q20" s="8">
        <f>M20</f>
        <v>259.40000000000003</v>
      </c>
      <c r="R20" s="8">
        <f>N20</f>
        <v>-77.800000000000011</v>
      </c>
      <c r="S20" s="8">
        <f>Q20+R20</f>
        <v>181.60000000000002</v>
      </c>
    </row>
    <row r="21" spans="1:19" ht="15.75" thickBot="1" x14ac:dyDescent="0.3">
      <c r="A21" s="6">
        <v>8</v>
      </c>
      <c r="B21" s="5"/>
      <c r="C21" s="5" t="s">
        <v>40</v>
      </c>
      <c r="D21" s="5"/>
      <c r="E21" s="11">
        <f>SUM(E19:E20)</f>
        <v>542.60533081204039</v>
      </c>
      <c r="F21" s="11">
        <f t="shared" ref="F21:S21" si="0">SUM(F19:F20)</f>
        <v>-235.76490048695416</v>
      </c>
      <c r="G21" s="11">
        <f t="shared" si="0"/>
        <v>306.84043032508617</v>
      </c>
      <c r="H21" s="11"/>
      <c r="I21" s="12">
        <f t="shared" si="0"/>
        <v>-188.6</v>
      </c>
      <c r="J21" s="12">
        <f t="shared" si="0"/>
        <v>69.5</v>
      </c>
      <c r="K21" s="12">
        <f t="shared" si="0"/>
        <v>-119.1</v>
      </c>
      <c r="L21" s="11"/>
      <c r="M21" s="11">
        <f t="shared" si="0"/>
        <v>354.10533081204034</v>
      </c>
      <c r="N21" s="11">
        <f t="shared" si="0"/>
        <v>-166.26490048695416</v>
      </c>
      <c r="O21" s="11">
        <f t="shared" si="0"/>
        <v>187.74043032508621</v>
      </c>
      <c r="P21" s="11"/>
      <c r="Q21" s="11">
        <f t="shared" si="0"/>
        <v>354.10533081204034</v>
      </c>
      <c r="R21" s="11">
        <f t="shared" si="0"/>
        <v>-138.26088617630228</v>
      </c>
      <c r="S21" s="11">
        <f t="shared" si="0"/>
        <v>215.75037715395183</v>
      </c>
    </row>
    <row r="22" spans="1:19" ht="15.75" thickTop="1" x14ac:dyDescent="0.25">
      <c r="A22" s="7"/>
      <c r="B22" s="7"/>
      <c r="C22" s="5"/>
      <c r="D22" s="7"/>
      <c r="E22" s="7"/>
      <c r="F22" s="7"/>
      <c r="G22" s="18"/>
      <c r="H22" s="18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</row>
    <row r="23" spans="1:19" x14ac:dyDescent="0.25">
      <c r="A23" s="19" t="s">
        <v>41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13"/>
      <c r="P23" s="13"/>
      <c r="Q23" s="7"/>
      <c r="R23" s="7"/>
      <c r="S23" s="13"/>
    </row>
    <row r="24" spans="1:19" ht="14.45" customHeight="1" x14ac:dyDescent="0.25">
      <c r="A24" s="6" t="s">
        <v>42</v>
      </c>
      <c r="B24" s="14" t="s">
        <v>49</v>
      </c>
      <c r="D24" s="5"/>
      <c r="E24" s="5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</row>
    <row r="25" spans="1:19" x14ac:dyDescent="0.25">
      <c r="A25" s="6" t="s">
        <v>43</v>
      </c>
      <c r="B25" s="14" t="s">
        <v>50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</row>
    <row r="26" spans="1:19" x14ac:dyDescent="0.25">
      <c r="A26" s="6" t="s">
        <v>44</v>
      </c>
      <c r="B26" s="14" t="s">
        <v>51</v>
      </c>
      <c r="D26" s="15"/>
      <c r="E26" s="15"/>
      <c r="F26" s="15"/>
      <c r="G26" s="15"/>
      <c r="H26" s="15"/>
      <c r="I26" s="15"/>
      <c r="J26" s="15"/>
      <c r="K26" s="7"/>
      <c r="L26" s="7"/>
      <c r="M26" s="7"/>
      <c r="N26" s="7"/>
      <c r="O26" s="7"/>
      <c r="P26" s="7"/>
      <c r="Q26" s="7"/>
      <c r="R26" s="7"/>
      <c r="S26" s="7"/>
    </row>
    <row r="27" spans="1:19" x14ac:dyDescent="0.25">
      <c r="A27" s="16" t="s">
        <v>45</v>
      </c>
      <c r="B27" s="14" t="s">
        <v>52</v>
      </c>
      <c r="K27" s="7"/>
      <c r="L27" s="7"/>
      <c r="M27" s="7"/>
      <c r="Q27" s="7"/>
    </row>
    <row r="28" spans="1:19" x14ac:dyDescent="0.25">
      <c r="A28" s="16" t="s">
        <v>46</v>
      </c>
      <c r="B28" s="14" t="s">
        <v>55</v>
      </c>
      <c r="K28" s="7"/>
      <c r="L28" s="7"/>
      <c r="M28" s="7"/>
      <c r="Q28" s="7"/>
    </row>
    <row r="29" spans="1:19" x14ac:dyDescent="0.25">
      <c r="E29" s="17"/>
      <c r="K29" s="7"/>
      <c r="L29" s="7"/>
      <c r="M29" s="7"/>
      <c r="Q29" s="7"/>
    </row>
    <row r="30" spans="1:19" x14ac:dyDescent="0.25">
      <c r="K30" s="7"/>
      <c r="L30" s="7"/>
      <c r="M30" s="7"/>
      <c r="Q30" s="7"/>
    </row>
    <row r="31" spans="1:19" x14ac:dyDescent="0.25">
      <c r="K31" s="7"/>
      <c r="L31" s="7"/>
      <c r="M31" s="7"/>
      <c r="Q31" s="7"/>
    </row>
  </sheetData>
  <mergeCells count="6">
    <mergeCell ref="A6:S6"/>
    <mergeCell ref="A7:S7"/>
    <mergeCell ref="E9:G9"/>
    <mergeCell ref="I9:K9"/>
    <mergeCell ref="M9:O9"/>
    <mergeCell ref="Q9:S9"/>
  </mergeCells>
  <pageMargins left="0.7" right="0.7" top="0.75" bottom="0.75" header="0.3" footer="0.3"/>
  <pageSetup scale="50" orientation="landscape" r:id="rId1"/>
  <headerFooter>
    <oddHeader>&amp;R&amp;"Arial,Regular"&amp;10Filed: 2024-03-15
EB-2022-0200
DRO Response
Attachment 6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BCE4D423B1DE4CB1730F6A38FCA8AB" ma:contentTypeVersion="8" ma:contentTypeDescription="Create a new document." ma:contentTypeScope="" ma:versionID="bff721e5b0ca07b4aef3a7f1fc1b1f90">
  <xsd:schema xmlns:xsd="http://www.w3.org/2001/XMLSchema" xmlns:xs="http://www.w3.org/2001/XMLSchema" xmlns:p="http://schemas.microsoft.com/office/2006/metadata/properties" xmlns:ns1="http://schemas.microsoft.com/sharepoint/v3" xmlns:ns2="bc9be6ef-036f-4d38-ab45-2a4da0c93cb0" xmlns:ns3="2b327a5e-a9b9-42ef-8f0e-d75e289b8b9c" targetNamespace="http://schemas.microsoft.com/office/2006/metadata/properties" ma:root="true" ma:fieldsID="643f24c61bc7d1ee9054c428dab75c76" ns1:_="" ns2:_="" ns3:_="">
    <xsd:import namespace="http://schemas.microsoft.com/sharepoint/v3"/>
    <xsd:import namespace="bc9be6ef-036f-4d38-ab45-2a4da0c93cb0"/>
    <xsd:import namespace="2b327a5e-a9b9-42ef-8f0e-d75e289b8b9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2:SharedWithUsers" minOccurs="0"/>
                <xsd:element ref="ns2:SharedWithDetails" minOccurs="0"/>
                <xsd:element ref="ns3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327a5e-a9b9-42ef-8f0e-d75e289b8b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c9be6ef-036f-4d38-ab45-2a4da0c93cb0">C6U45NHNYSXQ-170716136-237</_dlc_DocId>
    <_ip_UnifiedCompliancePolicyUIAction xmlns="http://schemas.microsoft.com/sharepoint/v3" xsi:nil="true"/>
    <_dlc_DocIdUrl xmlns="bc9be6ef-036f-4d38-ab45-2a4da0c93cb0">
      <Url>https://enbridge.sharepoint.com/teams/EB-2022-02002024Rebasing/_layouts/15/DocIdRedir.aspx?ID=C6U45NHNYSXQ-170716136-237</Url>
      <Description>C6U45NHNYSXQ-170716136-237</Description>
    </_dlc_DocIdUrl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0BA3D2F-5290-48D9-9996-2A9ECE6848D7}"/>
</file>

<file path=customXml/itemProps2.xml><?xml version="1.0" encoding="utf-8"?>
<ds:datastoreItem xmlns:ds="http://schemas.openxmlformats.org/officeDocument/2006/customXml" ds:itemID="{CCDC3C3C-9DEC-4991-BC1E-38CAEC418069}"/>
</file>

<file path=customXml/itemProps3.xml><?xml version="1.0" encoding="utf-8"?>
<ds:datastoreItem xmlns:ds="http://schemas.openxmlformats.org/officeDocument/2006/customXml" ds:itemID="{F78D0274-0766-4EDD-A2CB-762395D8353A}"/>
</file>

<file path=customXml/itemProps4.xml><?xml version="1.0" encoding="utf-8"?>
<ds:datastoreItem xmlns:ds="http://schemas.openxmlformats.org/officeDocument/2006/customXml" ds:itemID="{6EB6F21F-55BE-4B68-8959-3BA44BC1F4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Integration Attachment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2024-03-15T17:58:58Z</dcterms:created>
  <dcterms:modified xsi:type="dcterms:W3CDTF">2024-03-15T17:58:59Z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2024-03-15T17:58:59Z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cb7ca46a-30a6-4c08-963c-9ccca00335f4</vt:lpwstr>
  </property>
  <property fmtid="{D5CDD505-2E9C-101B-9397-08002B2CF9AE}" pid="8" name="MSIP_Label_b1a6f161-e42b-4c47-8f69-f6a81e023e2d_ContentBits">
    <vt:lpwstr>0</vt:lpwstr>
  </property>
  <property fmtid="{D5CDD505-2E9C-101B-9397-08002B2CF9AE}" pid="9" name="_EmailSubject">
    <vt:lpwstr>Integration Upload</vt:lpwstr>
  </property>
  <property fmtid="{D5CDD505-2E9C-101B-9397-08002B2CF9AE}" pid="10" name="ContentTypeId">
    <vt:lpwstr>0x01010023BCE4D423B1DE4CB1730F6A38FCA8AB</vt:lpwstr>
  </property>
  <property fmtid="{D5CDD505-2E9C-101B-9397-08002B2CF9AE}" pid="11" name="_dlc_DocIdItemGuid">
    <vt:lpwstr>f1c24c42-04db-41ec-a499-15c657fb0059</vt:lpwstr>
  </property>
  <property fmtid="{D5CDD505-2E9C-101B-9397-08002B2CF9AE}" pid="12" name="_NewReviewCycle">
    <vt:lpwstr/>
  </property>
  <property fmtid="{D5CDD505-2E9C-101B-9397-08002B2CF9AE}" pid="13" name="_ReviewingToolsShownOnce">
    <vt:lpwstr/>
  </property>
  <property fmtid="{D5CDD505-2E9C-101B-9397-08002B2CF9AE}" pid="14" name="_AuthorEmailDisplayName">
    <vt:lpwstr>Jason Vinagre</vt:lpwstr>
  </property>
  <property fmtid="{D5CDD505-2E9C-101B-9397-08002B2CF9AE}" pid="15" name="_AdHocReviewCycleID">
    <vt:i4>1344911809</vt:i4>
  </property>
  <property fmtid="{D5CDD505-2E9C-101B-9397-08002B2CF9AE}" pid="16" name="_AuthorEmail">
    <vt:lpwstr>Jason.Vinagre@enbridge.com</vt:lpwstr>
  </property>
</Properties>
</file>