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fleury\Desktop\"/>
    </mc:Choice>
  </mc:AlternateContent>
  <xr:revisionPtr revIDLastSave="0" documentId="8_{5F37654A-E836-4B46-AFA6-40740465F216}" xr6:coauthVersionLast="47" xr6:coauthVersionMax="47" xr10:uidLastSave="{00000000-0000-0000-0000-000000000000}"/>
  <bookViews>
    <workbookView xWindow="28680" yWindow="-120" windowWidth="29040" windowHeight="15840" xr2:uid="{3A49D185-46E0-4BDB-B5FA-66FDD206654E}"/>
  </bookViews>
  <sheets>
    <sheet name="2025_R. Riders_G2" sheetId="1" r:id="rId1"/>
  </sheets>
  <externalReferences>
    <externalReference r:id="rId2"/>
  </externalReferences>
  <definedNames>
    <definedName name="_xlnm._FilterDatabase" localSheetId="0" hidden="1">'2025_R. Riders_G2'!$E$51:$F$68</definedName>
    <definedName name="_Key1" hidden="1">#REF!</definedName>
    <definedName name="_Order1" hidden="1">0</definedName>
    <definedName name="_Sort" hidden="1">#REF!</definedName>
    <definedName name="_V1" hidden="1">{#N/A,#N/A,FALSE,"Aging Summary";#N/A,#N/A,FALSE,"Ratio Analysis";#N/A,#N/A,FALSE,"Test 120 Day Accts";#N/A,#N/A,FALSE,"Tickmarks"}</definedName>
    <definedName name="a" hidden="1">{#N/A,#N/A,FALSE,"Aging Summary";#N/A,#N/A,FALSE,"Ratio Analysis";#N/A,#N/A,FALSE,"Test 120 Day Accts";#N/A,#N/A,FALSE,"Tickmarks"}</definedName>
    <definedName name="aa" hidden="1">{#N/A,#N/A,FALSE,"Aging Summary";#N/A,#N/A,FALSE,"Ratio Analysis";#N/A,#N/A,FALSE,"Test 120 Day Accts";#N/A,#N/A,FALSE,"Tickmarks"}</definedName>
    <definedName name="aaaaaaaa" hidden="1">{#N/A,#N/A,FALSE,"Aging Summary";#N/A,#N/A,FALSE,"Ratio Analysis";#N/A,#N/A,FALSE,"Test 120 Day Accts";#N/A,#N/A,FALSE,"Tickmarks"}</definedName>
    <definedName name="ab" hidden="1">{#N/A,#N/A,FALSE,"Aging Summary";#N/A,#N/A,FALSE,"Ratio Analysis";#N/A,#N/A,FALSE,"Test 120 Day Accts";#N/A,#N/A,FALSE,"Tickmarks"}</definedName>
    <definedName name="abc" hidden="1">{#N/A,#N/A,FALSE,"Aging Summary";#N/A,#N/A,FALSE,"Ratio Analysis";#N/A,#N/A,FALSE,"Test 120 Day Accts";#N/A,#N/A,FALSE,"Tickmarks"}</definedName>
    <definedName name="ad" hidden="1">#REF!</definedName>
    <definedName name="ada" hidden="1">#REF!</definedName>
    <definedName name="adf" hidden="1">{#N/A,#N/A,FALSE,"Aging Summary";#N/A,#N/A,FALSE,"Ratio Analysis";#N/A,#N/A,FALSE,"Test 120 Day Accts";#N/A,#N/A,FALSE,"Tickmarks"}</definedName>
    <definedName name="analysis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analysis10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analysis2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analysis3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AS2DocOpenMode" hidden="1">"AS2DocumentEdit"</definedName>
    <definedName name="AS2HasNoAutoHeaderFooter" hidden="1">" "</definedName>
    <definedName name="aw" hidden="1">#REF!</definedName>
    <definedName name="az" hidden="1">#REF!</definedName>
    <definedName name="azad" hidden="1">{#N/A,#N/A,FALSE,"Aging Summary";#N/A,#N/A,FALSE,"Ratio Analysis";#N/A,#N/A,FALSE,"Test 120 Day Accts";#N/A,#N/A,FALSE,"Tickmarks"}</definedName>
    <definedName name="bb" hidden="1">#REF!</definedName>
    <definedName name="bvvbnvbn" hidden="1">{#N/A,#N/A,FALSE,"Aging Summary";#N/A,#N/A,FALSE,"Ratio Analysis";#N/A,#N/A,FALSE,"Test 120 Day Accts";#N/A,#N/A,FALSE,"Tickmarks"}</definedName>
    <definedName name="Crystal_1_1_WEBI_DataGrid" hidden="1">[1]summary!#REF!</definedName>
    <definedName name="Crystal_1_1_WEBI_HHeading" hidden="1">[1]summary!#REF!</definedName>
    <definedName name="Crystal_1_1_WEBI_Table" hidden="1">[1]summary!#REF!</definedName>
    <definedName name="Crystal_10_1_WEBI_DataGrid" hidden="1">#REF!</definedName>
    <definedName name="Crystal_10_1_WEBI_HHeading" hidden="1">#REF!</definedName>
    <definedName name="Crystal_10_1_WEBI_Table" hidden="1">#REF!</definedName>
    <definedName name="Crystal_12_1_WEBI_DataGrid" hidden="1">#REF!</definedName>
    <definedName name="Crystal_12_1_WEBI_HHeading" hidden="1">#REF!</definedName>
    <definedName name="Crystal_12_1_WEBI_Table" hidden="1">#REF!</definedName>
    <definedName name="Crystal_14_1_WEBI_DataGrid" hidden="1">#REF!</definedName>
    <definedName name="Crystal_14_1_WEBI_HHeading" hidden="1">#REF!</definedName>
    <definedName name="Crystal_14_1_WEBI_Table" hidden="1">#REF!</definedName>
    <definedName name="Crystal_16_1_WEBI_DataGrid" hidden="1">#REF!</definedName>
    <definedName name="Crystal_16_1_WEBI_HHeading" hidden="1">#REF!</definedName>
    <definedName name="Crystal_16_1_WEBI_Table" hidden="1">#REF!</definedName>
    <definedName name="Crystal_18_1_WEBI_DataGrid" hidden="1">#REF!</definedName>
    <definedName name="Crystal_18_1_WEBI_HHeading" hidden="1">#REF!</definedName>
    <definedName name="Crystal_18_1_WEBI_Table" hidden="1">#REF!</definedName>
    <definedName name="Crystal_2_1_WEBI_DataGrid" hidden="1">#REF!</definedName>
    <definedName name="Crystal_2_1_WEBI_HHeading" hidden="1">#REF!</definedName>
    <definedName name="Crystal_2_1_WEBI_Table" hidden="1">#REF!</definedName>
    <definedName name="Crystal_4_1_WEBI_DataGrid" hidden="1">#REF!</definedName>
    <definedName name="Crystal_4_1_WEBI_HHeading" hidden="1">#REF!</definedName>
    <definedName name="Crystal_4_1_WEBI_Table" hidden="1">#REF!</definedName>
    <definedName name="Crystal_5_1_WEBI_DataGrid" hidden="1">#REF!</definedName>
    <definedName name="Crystal_5_1_WEBI_HHeading" hidden="1">#REF!</definedName>
    <definedName name="Crystal_5_1_WEBI_Table" hidden="1">#REF!</definedName>
    <definedName name="Crystal_6_1_WEBI_DataGrid" hidden="1">#REF!</definedName>
    <definedName name="Crystal_6_1_WEBI_HHeading" hidden="1">#REF!</definedName>
    <definedName name="Crystal_6_1_WEBI_Table" hidden="1">#REF!</definedName>
    <definedName name="Crystal_8_1_WEBI_DataGrid" hidden="1">#REF!</definedName>
    <definedName name="Crystal_8_1_WEBI_HHeading" hidden="1">#REF!</definedName>
    <definedName name="Crystal_8_1_WEBI_Table" hidden="1">#REF!</definedName>
    <definedName name="Crystal_9_1_WEBI_DataGrid" hidden="1">#REF!</definedName>
    <definedName name="Crystal_9_1_WEBI_HHeading" hidden="1">#REF!</definedName>
    <definedName name="Crystal_9_1_WEBI_Table" hidden="1">#REF!</definedName>
    <definedName name="cvcxvcxvx" hidden="1">{#N/A,#N/A,FALSE,"Aging Summary";#N/A,#N/A,FALSE,"Ratio Analysis";#N/A,#N/A,FALSE,"Test 120 Day Accts";#N/A,#N/A,FALSE,"Tickmarks"}</definedName>
    <definedName name="cxczxzc" hidden="1">#REF!</definedName>
    <definedName name="cxvvx" hidden="1">#REF!</definedName>
    <definedName name="cxXcXZ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czxcz" hidden="1">{#N/A,#N/A,FALSE,"Aging Summary";#N/A,#N/A,FALSE,"Ratio Analysis";#N/A,#N/A,FALSE,"Test 120 Day Accts";#N/A,#N/A,FALSE,"Tickmarks"}</definedName>
    <definedName name="dd" hidden="1">{#N/A,#N/A,FALSE,"Aging Summary";#N/A,#N/A,FALSE,"Ratio Analysis";#N/A,#N/A,FALSE,"Test 120 Day Accts";#N/A,#N/A,FALSE,"Tickmarks"}</definedName>
    <definedName name="dfdsfds" hidden="1">#REF!</definedName>
    <definedName name="dfhgfdgg" hidden="1">{#N/A,#N/A,FALSE,"Aging Summary";#N/A,#N/A,FALSE,"Ratio Analysis";#N/A,#N/A,FALSE,"Test 120 Day Accts";#N/A,#N/A,FALSE,"Tickmarks"}</definedName>
    <definedName name="dfsdf" hidden="1">#REF!</definedName>
    <definedName name="dgfdgfdgfdgdg" hidden="1">{"year1",#N/A,FALSE,"compare";"year10",#N/A,FALSE,"compare";"year2",#N/A,FALSE,"compare";"year3",#N/A,FALSE,"compare";"year4",#N/A,FALSE,"compare";"year5",#N/A,FALSE,"compare";"year6",#N/A,FALSE,"compare";"year7",#N/A,FALSE,"compare";"year8",#N/A,FALSE,"compare";"year9",#N/A,FALSE,"compare"}</definedName>
    <definedName name="dgvfdgfdgfd" hidden="1">{"year1",#N/A,FALSE,"compare";"year2",#N/A,FALSE,"compare";"year3",#N/A,FALSE,"compare";"year4",#N/A,FALSE,"compare";"year5",#N/A,FALSE,"compare"}</definedName>
    <definedName name="dqd" hidden="1">#REF!</definedName>
    <definedName name="dsADA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dsfdsfsd" hidden="1">#REF!</definedName>
    <definedName name="e" hidden="1">{#N/A,#N/A,FALSE,"Aging Summary";#N/A,#N/A,FALSE,"Ratio Analysis";#N/A,#N/A,FALSE,"Test 120 Day Accts";#N/A,#N/A,FALSE,"Tickmarks"}</definedName>
    <definedName name="eet" hidden="1">#REF!</definedName>
    <definedName name="eqeqe" hidden="1">{#N/A,#N/A,FALSE,"Aging Summary";#N/A,#N/A,FALSE,"Ratio Analysis";#N/A,#N/A,FALSE,"Test 120 Day Accts";#N/A,#N/A,FALSE,"Tickmarks"}</definedName>
    <definedName name="errwr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ertt" hidden="1">#REF!</definedName>
    <definedName name="ertte" hidden="1">#REF!</definedName>
    <definedName name="eterte" hidden="1">#REF!</definedName>
    <definedName name="etet" hidden="1">#REF!</definedName>
    <definedName name="etette" hidden="1">#REF!</definedName>
    <definedName name="etretret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etrt" hidden="1">#REF!</definedName>
    <definedName name="ewer" hidden="1">#REF!</definedName>
    <definedName name="ewrewr" hidden="1">#REF!</definedName>
    <definedName name="ewrteter" hidden="1">#REF!</definedName>
    <definedName name="ewrwr" hidden="1">#REF!</definedName>
    <definedName name="fdgdgfdg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fdgfdg" hidden="1">#REF!</definedName>
    <definedName name="fdgfdgdfgdf" hidden="1">{#N/A,#N/A,FALSE,"Aging Summary";#N/A,#N/A,FALSE,"Ratio Analysis";#N/A,#N/A,FALSE,"Test 120 Day Accts";#N/A,#N/A,FALSE,"Tickmarks"}</definedName>
    <definedName name="fdgfdgdgdgggd" hidden="1">{"consolidated_costs",#N/A,FALSE,"Cost_Data_Table";"regulatory_adjustments",#N/A,FALSE,"Cost_Data_Table";"adjustment_explanations",#N/A,FALSE,"Cost_Data_Table";"utility_costs",#N/A,FALSE,"Cost_Data_Table";"utility_costs_inflated",#N/A,FALSE,"Cost_Data_Table"}</definedName>
    <definedName name="fdgfdgfdg" hidden="1">{#N/A,#N/A,FALSE,"Aging Summary";#N/A,#N/A,FALSE,"Ratio Analysis";#N/A,#N/A,FALSE,"Test 120 Day Accts";#N/A,#N/A,FALSE,"Tickmarks"}</definedName>
    <definedName name="fdgfdgfdgd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fdgfdgfdgdfg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fdsfdsf" hidden="1">#REF!</definedName>
    <definedName name="ff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fgdgdgd" hidden="1">{#N/A,#N/A,FALSE,"Aging Summary";#N/A,#N/A,FALSE,"Ratio Analysis";#N/A,#N/A,FALSE,"Test 120 Day Accts";#N/A,#N/A,FALSE,"Tickmarks"}</definedName>
    <definedName name="fghfgh" hidden="1">#REF!</definedName>
    <definedName name="fghjh" hidden="1">#REF!</definedName>
    <definedName name="fhh" hidden="1">{#N/A,#N/A,FALSE,"Aging Summary";#N/A,#N/A,FALSE,"Ratio Analysis";#N/A,#N/A,FALSE,"Test 120 Day Accts";#N/A,#N/A,FALSE,"Tickmarks"}</definedName>
    <definedName name="fsds" hidden="1">#REF!</definedName>
    <definedName name="fsfs" hidden="1">#REF!</definedName>
    <definedName name="gap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gfdgfdgd" hidden="1">{#N/A,#N/A,FALSE,"Aging Summary";#N/A,#N/A,FALSE,"Ratio Analysis";#N/A,#N/A,FALSE,"Test 120 Day Accts";#N/A,#N/A,FALSE,"Tickmarks"}</definedName>
    <definedName name="gfdgfdgfdg" hidden="1">{#N/A,#N/A,FALSE,"Aging Summary";#N/A,#N/A,FALSE,"Ratio Analysis";#N/A,#N/A,FALSE,"Test 120 Day Accts";#N/A,#N/A,FALSE,"Tickmarks"}</definedName>
    <definedName name="ggfdg" hidden="1">#REF!</definedName>
    <definedName name="ggggggg" hidden="1">{#N/A,#N/A,FALSE,"Aging Summary";#N/A,#N/A,FALSE,"Ratio Analysis";#N/A,#N/A,FALSE,"Test 120 Day Accts";#N/A,#N/A,FALSE,"Tickmarks"}</definedName>
    <definedName name="gggj" hidden="1">{#N/A,#N/A,FALSE,"Aging Summary";#N/A,#N/A,FALSE,"Ratio Analysis";#N/A,#N/A,FALSE,"Test 120 Day Accts";#N/A,#N/A,FALSE,"Tickmarks"}</definedName>
    <definedName name="ghgh" hidden="1">{#N/A,#N/A,FALSE,"Aging Summary";#N/A,#N/A,FALSE,"Ratio Analysis";#N/A,#N/A,FALSE,"Test 120 Day Accts";#N/A,#N/A,FALSE,"Tickmarks"}</definedName>
    <definedName name="h" hidden="1">{#N/A,#N/A,FALSE,"Aging Summary";#N/A,#N/A,FALSE,"Ratio Analysis";#N/A,#N/A,FALSE,"Test 120 Day Accts";#N/A,#N/A,FALSE,"Tickmarks"}</definedName>
    <definedName name="hfghfh" hidden="1">{#N/A,#N/A,FALSE,"Aging Summary";#N/A,#N/A,FALSE,"Ratio Analysis";#N/A,#N/A,FALSE,"Test 120 Day Accts";#N/A,#N/A,FALSE,"Tickmarks"}</definedName>
    <definedName name="hgfhfh" hidden="1">#REF!</definedName>
    <definedName name="hgfhgfh" hidden="1">#REF!</definedName>
    <definedName name="hggjhj" hidden="1">#REF!</definedName>
    <definedName name="hgjgjgjg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hgjhgj" hidden="1">#REF!</definedName>
    <definedName name="hgjhj" hidden="1">{#N/A,#N/A,FALSE,"Aging Summary";#N/A,#N/A,FALSE,"Ratio Analysis";#N/A,#N/A,FALSE,"Test 120 Day Accts";#N/A,#N/A,FALSE,"Tickmarks"}</definedName>
    <definedName name="hgjhjhgjh" hidden="1">{#N/A,#N/A,FALSE,"Aging Summary";#N/A,#N/A,FALSE,"Ratio Analysis";#N/A,#N/A,FALSE,"Test 120 Day Accts";#N/A,#N/A,FALSE,"Tickmarks"}</definedName>
    <definedName name="hhjhj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hjhgjhgjg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hjhgjhgjjjjgj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hkjhk" hidden="1">{#N/A,#N/A,FALSE,"Aging Summary";#N/A,#N/A,FALSE,"Ratio Analysis";#N/A,#N/A,FALSE,"Test 120 Day Accts";#N/A,#N/A,FALSE,"Tickmarks"}</definedName>
    <definedName name="IQ_1_4_FAMILY_JUNIOR_LIENS_CHARGE_OFFS_FDIC" hidden="1">"c6605"</definedName>
    <definedName name="IQ_1_4_FAMILY_JUNIOR_LIENS_NET_CHARGE_OFFS_FDIC" hidden="1">"c6643"</definedName>
    <definedName name="IQ_1_4_FAMILY_JUNIOR_LIENS_RECOVERIES_FDIC" hidden="1">"c6624"</definedName>
    <definedName name="IQ_1_4_FAMILY_SENIOR_LIENS_CHARGE_OFFS_FDIC" hidden="1">"c6604"</definedName>
    <definedName name="IQ_1_4_FAMILY_SENIOR_LIENS_NET_CHARGE_OFFS_FDIC" hidden="1">"c6642"</definedName>
    <definedName name="IQ_1_4_FAMILY_SENIOR_LIENS_RECOVERIES_FDIC" hidden="1">"c6623"</definedName>
    <definedName name="IQ_1_4_HOME_EQUITY_NET_LOANS_FDIC" hidden="1">"c6441"</definedName>
    <definedName name="IQ_1_4_RESIDENTIAL_FIRST_LIENS_NET_LOANS_FDIC" hidden="1">"c6439"</definedName>
    <definedName name="IQ_1_4_RESIDENTIAL_JUNIOR_LIENS_NET_LOANS_FDIC" hidden="1">"c6440"</definedName>
    <definedName name="IQ_1_4_RESIDENTIAL_LOANS_FDIC" hidden="1">"c6310"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RED_BY_REPORTING_BANK_FDIC" hidden="1">"c6535"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 hidden="1">"c7"</definedName>
    <definedName name="IQ_ADD_PAID_IN" hidden="1">"c1344"</definedName>
    <definedName name="IQ_ADDIN" hidden="1">"AUTO"</definedName>
    <definedName name="IQ_ADDITIONAL_NON_INT_INC_FDIC" hidden="1">"c6574"</definedName>
    <definedName name="IQ_ADJ_AVG_BANK_ASSETS" hidden="1">"c2671"</definedName>
    <definedName name="IQ_ADJUSTABLE_RATE_LOANS_FDIC" hidden="1">"c6375"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PER_SHARE_BASIC" hidden="1">"c8869"</definedName>
    <definedName name="IQ_AFFO_PER_SHARE_DILUTED" hidden="1">"c8870"</definedName>
    <definedName name="IQ_AFTER_TAX_INCOME_FDIC" hidden="1">"c6583"</definedName>
    <definedName name="IQ_AGRICULTURAL_PRODUCTION_CHARGE_OFFS_FDIC" hidden="1">"c6597"</definedName>
    <definedName name="IQ_AGRICULTURAL_PRODUCTION_CHARGE_OFFS_LESS_THAN_300M_FDIC" hidden="1">"c6655"</definedName>
    <definedName name="IQ_AGRICULTURAL_PRODUCTION_NET_CHARGE_OFFS_FDIC" hidden="1">"c6635"</definedName>
    <definedName name="IQ_AGRICULTURAL_PRODUCTION_NET_CHARGE_OFFS_LESS_THAN_300M_FDIC" hidden="1">"c6657"</definedName>
    <definedName name="IQ_AGRICULTURAL_PRODUCTION_RECOVERIES_FDIC" hidden="1">"c6616"</definedName>
    <definedName name="IQ_AGRICULTURAL_PRODUCTION_RECOVERIES_LESS_THAN_300M_FDIC" hidden="1">"c6656"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ENDED_BALANCE_PREVIOUS_YR_FDIC" hidden="1">"c6499"</definedName>
    <definedName name="IQ_AMORT_EXPENSE_FDIC" hidden="1">"c6677"</definedName>
    <definedName name="IQ_AMORTIZATION" hidden="1">"c1591"</definedName>
    <definedName name="IQ_AMORTIZED_COST_FDIC" hidden="1">"c6426"</definedName>
    <definedName name="IQ_ANNU_DISTRIBUTION_UNIT" hidden="1">"c3004"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BACKED_FDIC" hidden="1">"c6301"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HELD_FDIC" hidden="1">"c6305"</definedName>
    <definedName name="IQ_ASSETS_NAME_AP" hidden="1">"c8921"</definedName>
    <definedName name="IQ_ASSETS_NAME_AP_ABS" hidden="1">"c8940"</definedName>
    <definedName name="IQ_ASSETS_OPER_LEASE_DEPR" hidden="1">"c2070"</definedName>
    <definedName name="IQ_ASSETS_OPER_LEASE_GROSS" hidden="1">"c2071"</definedName>
    <definedName name="IQ_ASSETS_PER_EMPLOYEE_FDIC" hidden="1">"c6737"</definedName>
    <definedName name="IQ_ASSETS_SOLD_1_4_FAMILY_LOANS_FDIC" hidden="1">"c6686"</definedName>
    <definedName name="IQ_ASSETS_SOLD_AUTO_LOANS_FDIC" hidden="1">"c6680"</definedName>
    <definedName name="IQ_ASSETS_SOLD_CL_LOANS_FDIC" hidden="1">"c6681"</definedName>
    <definedName name="IQ_ASSETS_SOLD_CREDIT_CARDS_RECEIVABLES_FDIC" hidden="1">"c6683"</definedName>
    <definedName name="IQ_ASSETS_SOLD_HOME_EQUITY_LINES_FDIC" hidden="1">"c6684"</definedName>
    <definedName name="IQ_ASSETS_SOLD_OTHER_CONSUMER_LOANS_FDIC" hidden="1">"c6682"</definedName>
    <definedName name="IQ_ASSETS_SOLD_OTHER_LOANS_FDIC" hidden="1">"c6685"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M" hidden="1">"c10043"</definedName>
    <definedName name="IQ_AUM_EQUITY_FUNDS" hidden="1">"c10039"</definedName>
    <definedName name="IQ_AUM_FIXED_INCOME_FUNDS" hidden="1">"c10040"</definedName>
    <definedName name="IQ_AUM_MONEY_MARKET_FUNDS" hidden="1">"c10041"</definedName>
    <definedName name="IQ_AUM_OTHER" hidden="1">"c10042"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ABLE_FOR_SALE_FDIC" hidden="1">"c6409"</definedName>
    <definedName name="IQ_AVERAGE_ASSETS_FDIC" hidden="1">"c6362"</definedName>
    <definedName name="IQ_AVERAGE_ASSETS_QUART_FDIC" hidden="1">"c6363"</definedName>
    <definedName name="IQ_AVERAGE_EARNING_ASSETS_FDIC" hidden="1">"c6748"</definedName>
    <definedName name="IQ_AVERAGE_EQUITY_FDIC" hidden="1">"c6749"</definedName>
    <definedName name="IQ_AVERAGE_LOANS_FDIC" hidden="1">"c6750"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BROKER_REC_NO_REUT" hidden="1">"c5315"</definedName>
    <definedName name="IQ_AVG_BROKER_REC_REUT" hidden="1">"c3630"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" hidden="1">"c4455"</definedName>
    <definedName name="IQ_AVG_INDUSTRY_REC_CIQ" hidden="1">"c4984"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MKTCAP" hidden="1">"c80"</definedName>
    <definedName name="IQ_AVG_PRICE" hidden="1">"c81"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SHAREOUTSTANDING" hidden="1">"c83"</definedName>
    <definedName name="IQ_AVG_TEMP_EMPLOYEES" hidden="1">"c6020"</definedName>
    <definedName name="IQ_AVG_TEV" hidden="1">"c84"</definedName>
    <definedName name="IQ_AVG_VOLUME" hidden="1">"c1346"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_UNUSED_UNUSED" hidden="1">"c8353"</definedName>
    <definedName name="IQ_BALANCE_GOODS_APR_UNUSED_UNUSED_UNUSED" hidden="1">"c7473"</definedName>
    <definedName name="IQ_BALANCE_GOODS_FC_UNUSED_UNUSED_UNUSED" hidden="1">"c7693"</definedName>
    <definedName name="IQ_BALANCE_GOODS_POP_FC_UNUSED_UNUSED_UNUSED" hidden="1">"c7913"</definedName>
    <definedName name="IQ_BALANCE_GOODS_POP_UNUSED_UNUSED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_UNUSED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_UNUSED_UNUSED" hidden="1">"c8133"</definedName>
    <definedName name="IQ_BALANCE_GOODS_YOY_UNUSED_UNUSED_UNUSED" hidden="1">"c7253"</definedName>
    <definedName name="IQ_BALANCE_SERV_APR_FC_UNUSED_UNUSED_UNUSED" hidden="1">"c8355"</definedName>
    <definedName name="IQ_BALANCE_SERV_APR_UNUSED_UNUSED_UNUSED" hidden="1">"c7475"</definedName>
    <definedName name="IQ_BALANCE_SERV_FC_UNUSED_UNUSED_UNUSED" hidden="1">"c7695"</definedName>
    <definedName name="IQ_BALANCE_SERV_POP_FC_UNUSED_UNUSED_UNUSED" hidden="1">"c7915"</definedName>
    <definedName name="IQ_BALANCE_SERV_POP_UNUSED_UNUSED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_UNUSED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_UNUSED_UNUSED" hidden="1">"c8135"</definedName>
    <definedName name="IQ_BALANCE_SERV_YOY_UNUSED_UNUSED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_UNUSED_UNUSED" hidden="1">"c8357"</definedName>
    <definedName name="IQ_BALANCE_TRADE_APR_UNUSED_UNUSED_UNUSED" hidden="1">"c7477"</definedName>
    <definedName name="IQ_BALANCE_TRADE_FC_UNUSED_UNUSED_UNUSED" hidden="1">"c7697"</definedName>
    <definedName name="IQ_BALANCE_TRADE_POP_FC_UNUSED_UNUSED_UNUSED" hidden="1">"c7917"</definedName>
    <definedName name="IQ_BALANCE_TRADE_POP_UNUSED_UNUSED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_UNUSED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_UNUSED_UNUSED" hidden="1">"c8137"</definedName>
    <definedName name="IQ_BALANCE_TRADE_YOY_UNUSED_UNUSED_UNUSED" hidden="1">"c7257"</definedName>
    <definedName name="IQ_BALANCES_DUE_DEPOSITORY_INSTITUTIONS_FDIC" hidden="1">"c6389"</definedName>
    <definedName name="IQ_BALANCES_DUE_FOREIGN_FDIC" hidden="1">"c6391"</definedName>
    <definedName name="IQ_BALANCES_DUE_FRB_FDIC" hidden="1">"c6393"</definedName>
    <definedName name="IQ_BANK_BENEFICIARY_FDIC" hidden="1">"c6505"</definedName>
    <definedName name="IQ_BANK_DEBT" hidden="1">"c2544"</definedName>
    <definedName name="IQ_BANK_DEBT_PCT" hidden="1">"c2545"</definedName>
    <definedName name="IQ_BANK_GUARANTOR_FDIC" hidden="1">"c6506"</definedName>
    <definedName name="IQ_BANK_PREMISES_FDIC" hidden="1">"c6329"</definedName>
    <definedName name="IQ_BANK_SECURITIZATION_1_4_FAMILY_LOANS_FDIC" hidden="1">"c6721"</definedName>
    <definedName name="IQ_BANK_SECURITIZATION_AUTO_LOANS_FDIC" hidden="1">"c6715"</definedName>
    <definedName name="IQ_BANK_SECURITIZATION_CL_LOANS_FDIC" hidden="1">"c6716"</definedName>
    <definedName name="IQ_BANK_SECURITIZATION_CREDIT_CARDS_RECEIVABLES_FDIC" hidden="1">"c6718"</definedName>
    <definedName name="IQ_BANK_SECURITIZATION_HOME_EQUITY_LINES_FDIC" hidden="1">"c6719"</definedName>
    <definedName name="IQ_BANK_SECURITIZATION_OTHER_CONSUMER_LOANS_FDIC" hidden="1">"c6717"</definedName>
    <definedName name="IQ_BANK_SECURITIZATION_OTHER_LOANS_FDIC" hidden="1">"c6720"</definedName>
    <definedName name="IQ_BANKS_FOREIGN_COUNTRIES_TOTAL_DEPOSITS_FDIC" hidden="1">"c6475"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"c11749"</definedName>
    <definedName name="IQ_BOARD_MEMBER" hidden="1">"c96"</definedName>
    <definedName name="IQ_BOARD_MEMBER_BACKGROUND" hidden="1">"c2101"</definedName>
    <definedName name="IQ_BOARD_MEMBER_TITLE" hidden="1">"c97"</definedName>
    <definedName name="IQ_BROK_COMISSION" hidden="1">"c98"</definedName>
    <definedName name="IQ_BROK_COMMISSION" hidden="1">"c3514"</definedName>
    <definedName name="IQ_BROKERED_DEPOSITS_FDIC" hidden="1">"c6486"</definedName>
    <definedName name="IQ_BUDGET_BALANCE_APR_FC_UNUSED_UNUSED_UNUSED" hidden="1">"c8359"</definedName>
    <definedName name="IQ_BUDGET_BALANCE_APR_UNUSED_UNUSED_UNUSED" hidden="1">"c7479"</definedName>
    <definedName name="IQ_BUDGET_BALANCE_FC_UNUSED_UNUSED_UNUSED" hidden="1">"c7699"</definedName>
    <definedName name="IQ_BUDGET_BALANCE_POP_FC_UNUSED_UNUSED_UNUSED" hidden="1">"c7919"</definedName>
    <definedName name="IQ_BUDGET_BALANCE_POP_UNUSED_UNUSED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_UNUSED_UNUSED" hidden="1">"c6819"</definedName>
    <definedName name="IQ_BUDGET_BALANCE_YOY_FC_UNUSED_UNUSED_UNUSED" hidden="1">"c8139"</definedName>
    <definedName name="IQ_BUDGET_BALANCE_YOY_UNUSED_UNUSED_UNUSED" hidden="1">"c7259"</definedName>
    <definedName name="IQ_BUDGET_RECEIPTS_APR_FC_UNUSED_UNUSED_UNUSED" hidden="1">"c8361"</definedName>
    <definedName name="IQ_BUDGET_RECEIPTS_APR_UNUSED_UNUSED_UNUSED" hidden="1">"c7481"</definedName>
    <definedName name="IQ_BUDGET_RECEIPTS_FC_UNUSED_UNUSED_UNUSED" hidden="1">"c7701"</definedName>
    <definedName name="IQ_BUDGET_RECEIPTS_POP_FC_UNUSED_UNUSED_UNUSED" hidden="1">"c7921"</definedName>
    <definedName name="IQ_BUDGET_RECEIPTS_POP_UNUSED_UNUSED_UNUSED" hidden="1">"c7041"</definedName>
    <definedName name="IQ_BUDGET_RECEIPTS_UNUSED_UNUSED_UNUSED" hidden="1">"c6821"</definedName>
    <definedName name="IQ_BUDGET_RECEIPTS_YOY_FC_UNUSED_UNUSED_UNUSED" hidden="1">"c8141"</definedName>
    <definedName name="IQ_BUDGET_RECEIPTS_YOY_UNUSED_UNUSED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REV" hidden="1">"c4068"</definedName>
    <definedName name="IQ_BUS_SEG_REV_ABS" hidden="1">"c4090"</definedName>
    <definedName name="IQ_BUS_SEG_REV_TOTAL" hidden="1">"c4106"</definedName>
    <definedName name="IQ_BUSINESS_DESCRIPTION" hidden="1">"c322"</definedName>
    <definedName name="IQ_BV_ACT_OR_EST_CIQ" hidden="1">"c5068"</definedName>
    <definedName name="IQ_BV_OVER_SHARES" hidden="1">"c1349"</definedName>
    <definedName name="IQ_BV_SHARE" hidden="1">"c100"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Q_EST" hidden="1">"c6796"</definedName>
    <definedName name="IQ_CAL_Q_EST_CIQ" hidden="1">"c6808"</definedName>
    <definedName name="IQ_CAL_Q_EST_REUT" hidden="1">"c6800"</definedName>
    <definedName name="IQ_CAL_Y" hidden="1">"c102"</definedName>
    <definedName name="IQ_CAL_Y_EST" hidden="1">"c6797"</definedName>
    <definedName name="IQ_CAL_Y_EST_CIQ" hidden="1">"c6809"</definedName>
    <definedName name="IQ_CAL_Y_EST_REUT" hidden="1">"c6801"</definedName>
    <definedName name="IQ_CALC_TYPE_BS" hidden="1">"c3086"</definedName>
    <definedName name="IQ_CALC_TYPE_CF" hidden="1">"c3085"</definedName>
    <definedName name="IQ_CALC_TYPE_IS" hidden="1">"c3084"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IVIDENDS_NET_INCOME_FDIC" hidden="1">"c6738"</definedName>
    <definedName name="IQ_CASH_DUE_BANKS" hidden="1">"c1351"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" hidden="1">"c4154"</definedName>
    <definedName name="IQ_CASH_FLOW_ACT_OR_EST_CIQ" hidden="1">"c4566"</definedName>
    <definedName name="IQ_CASH_IN_PROCESS_FDIC" hidden="1">"c6386"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OPER" hidden="1">"c6293"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" hidden="1">"c4164"</definedName>
    <definedName name="IQ_CASH_OPER_ACT_OR_EST_CIQ" hidden="1">"c4576"</definedName>
    <definedName name="IQ_CASH_OPER_AP" hidden="1">"c8888"</definedName>
    <definedName name="IQ_CASH_OPER_AP_ABS" hidden="1">"c8907"</definedName>
    <definedName name="IQ_CASH_OPER_NAME_AP" hidden="1">"c8926"</definedName>
    <definedName name="IQ_CASH_OPER_NAME_AP_ABS" hidden="1">"c8945"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CE_FDIC" hidden="1">"c6296"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H" hidden="1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_UNUSED_UNUSED" hidden="1">"c8500"</definedName>
    <definedName name="IQ_CHANGE_INVENT_REAL_APR_UNUSED_UNUSED_UNUSED" hidden="1">"c7620"</definedName>
    <definedName name="IQ_CHANGE_INVENT_REAL_FC_UNUSED_UNUSED_UNUSED" hidden="1">"c7840"</definedName>
    <definedName name="IQ_CHANGE_INVENT_REAL_POP_FC_UNUSED_UNUSED_UNUSED" hidden="1">"c8060"</definedName>
    <definedName name="IQ_CHANGE_INVENT_REAL_POP_UNUSED_UNUSED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_UNUSED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_UNUSED_UNUSED" hidden="1">"c8280"</definedName>
    <definedName name="IQ_CHANGE_INVENT_REAL_YOY_UNUSED_UNUSED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1_4_FAMILY_FDIC" hidden="1">"c6756"</definedName>
    <definedName name="IQ_CHARGE_OFFS_1_4_FAMILY_LOANS_FDIC" hidden="1">"c6714"</definedName>
    <definedName name="IQ_CHARGE_OFFS_AUTO_LOANS_FDIC" hidden="1">"c6708"</definedName>
    <definedName name="IQ_CHARGE_OFFS_CL_LOANS_FDIC" hidden="1">"c6709"</definedName>
    <definedName name="IQ_CHARGE_OFFS_COMMERCIAL_INDUSTRIAL_FDIC" hidden="1">"c6759"</definedName>
    <definedName name="IQ_CHARGE_OFFS_COMMERCIAL_RE_FDIC" hidden="1">"c6754"</definedName>
    <definedName name="IQ_CHARGE_OFFS_COMMERCIAL_RE_NOT_SECURED_FDIC" hidden="1">"c6764"</definedName>
    <definedName name="IQ_CHARGE_OFFS_CONSTRUCTION_DEVELOPMENT_FDIC" hidden="1">"c6753"</definedName>
    <definedName name="IQ_CHARGE_OFFS_CREDIT_CARDS_FDIC" hidden="1">"c6761"</definedName>
    <definedName name="IQ_CHARGE_OFFS_CREDIT_CARDS_RECEIVABLES_FDIC" hidden="1">"c6711"</definedName>
    <definedName name="IQ_CHARGE_OFFS_GROSS" hidden="1">"c162"</definedName>
    <definedName name="IQ_CHARGE_OFFS_HOME_EQUITY_FDIC" hidden="1">"c6757"</definedName>
    <definedName name="IQ_CHARGE_OFFS_HOME_EQUITY_LINES_FDIC" hidden="1">"c6712"</definedName>
    <definedName name="IQ_CHARGE_OFFS_INDIVIDUALS_FDIC" hidden="1">"c6760"</definedName>
    <definedName name="IQ_CHARGE_OFFS_MULTI_FAMILY_FDIC" hidden="1">"c6755"</definedName>
    <definedName name="IQ_CHARGE_OFFS_NET" hidden="1">"c163"</definedName>
    <definedName name="IQ_CHARGE_OFFS_OTHER_1_4_FAMILY_FDIC" hidden="1">"c6758"</definedName>
    <definedName name="IQ_CHARGE_OFFS_OTHER_CONSUMER_LOANS_FDIC" hidden="1">"c6710"</definedName>
    <definedName name="IQ_CHARGE_OFFS_OTHER_INDIVIDUAL_FDIC" hidden="1">"c6762"</definedName>
    <definedName name="IQ_CHARGE_OFFS_OTHER_LOANS_FDIC" hidden="1">"c6763"</definedName>
    <definedName name="IQ_CHARGE_OFFS_OTHER_LOANS_OTHER_FDIC" hidden="1">"c6713"</definedName>
    <definedName name="IQ_CHARGE_OFFS_RE_LOANS_FDIC" hidden="1">"c6752"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MO_FDIC" hidden="1">"c6406"</definedName>
    <definedName name="IQ_COGS" hidden="1">"c175"</definedName>
    <definedName name="IQ_COLLECTION_DOMESTIC_FDIC" hidden="1">"c6387"</definedName>
    <definedName name="IQ_COMBINED_RATIO" hidden="1">"c176"</definedName>
    <definedName name="IQ_COMMERCIAL_BANKS_DEPOSITS_FOREIGN_FDIC" hidden="1">"c6480"</definedName>
    <definedName name="IQ_COMMERCIAL_BANKS_LOANS_FDIC" hidden="1">"c6434"</definedName>
    <definedName name="IQ_COMMERCIAL_BANKS_NONTRANSACTION_ACCOUNTS_FDIC" hidden="1">"c6548"</definedName>
    <definedName name="IQ_COMMERCIAL_BANKS_TOTAL_DEPOSITS_FDIC" hidden="1">"c6474"</definedName>
    <definedName name="IQ_COMMERCIAL_BANKS_TOTAL_LOANS_FOREIGN_FDIC" hidden="1">"c6444"</definedName>
    <definedName name="IQ_COMMERCIAL_BANKS_TRANSACTION_ACCOUNTS_FDIC" hidden="1">"c6540"</definedName>
    <definedName name="IQ_COMMERCIAL_DOM" hidden="1">"c177"</definedName>
    <definedName name="IQ_COMMERCIAL_FIRE_WRITTEN" hidden="1">"c178"</definedName>
    <definedName name="IQ_COMMERCIAL_INDUSTRIAL_CHARGE_OFFS_FDIC" hidden="1">"c6598"</definedName>
    <definedName name="IQ_COMMERCIAL_INDUSTRIAL_LOANS_NET_FDIC" hidden="1">"c6317"</definedName>
    <definedName name="IQ_COMMERCIAL_INDUSTRIAL_NET_CHARGE_OFFS_FDIC" hidden="1">"c6636"</definedName>
    <definedName name="IQ_COMMERCIAL_INDUSTRIAL_RECOVERIES_FDIC" hidden="1">"c6617"</definedName>
    <definedName name="IQ_COMMERCIAL_INDUSTRIAL_TOTAL_LOANS_FOREIGN_FDIC" hidden="1">"c6451"</definedName>
    <definedName name="IQ_COMMERCIAL_MORT" hidden="1">"c179"</definedName>
    <definedName name="IQ_COMMERCIAL_RE_CONSTRUCTION_LAND_DEV_FDIC" hidden="1">"c6526"</definedName>
    <definedName name="IQ_COMMERCIAL_RE_LOANS_FDIC" hidden="1">"c6312"</definedName>
    <definedName name="IQ_COMMISS_FEES" hidden="1">"c180"</definedName>
    <definedName name="IQ_COMMISSION_DEF" hidden="1">"c181"</definedName>
    <definedName name="IQ_COMMITMENTS_MATURITY_EXCEEDING_1YR_FDIC" hidden="1">"c6531"</definedName>
    <definedName name="IQ_COMMITMENTS_NOT_SECURED_RE_FDIC" hidden="1">"c6528"</definedName>
    <definedName name="IQ_COMMITMENTS_SECURED_RE_FDIC" hidden="1">"c6527"</definedName>
    <definedName name="IQ_COMMODITY_EXPOSURES_FDIC" hidden="1">"c6665"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FDIC" hidden="1">"c6350"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ID" hidden="1">"c3513"</definedName>
    <definedName name="IQ_COMPANY_NAME" hidden="1">"c215"</definedName>
    <definedName name="IQ_COMPANY_NAME_LONG" hidden="1">"c1585"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TRUCTION_DEV_LOANS_FDIC" hidden="1">"c6313"</definedName>
    <definedName name="IQ_CONSTRUCTION_LAND_DEVELOPMENT_CHARGE_OFFS_FDIC" hidden="1">"c6594"</definedName>
    <definedName name="IQ_CONSTRUCTION_LAND_DEVELOPMENT_NET_CHARGE_OFFS_FDIC" hidden="1">"c6632"</definedName>
    <definedName name="IQ_CONSTRUCTION_LAND_DEVELOPMENT_RECOVERIES_FDIC" hidden="1">"c6613"</definedName>
    <definedName name="IQ_CONSTRUCTION_LOANS" hidden="1">"c222"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RACTS_OTHER_COMMODITIES_EQUITIES._FDIC" hidden="1">"c6522"</definedName>
    <definedName name="IQ_CONTRACTS_OTHER_COMMODITIES_EQUITIES_FDIC" hidden="1">"c6522"</definedName>
    <definedName name="IQ_CONVERT" hidden="1">"c2536"</definedName>
    <definedName name="IQ_CONVERT_PCT" hidden="1">"c2537"</definedName>
    <definedName name="IQ_CONVEYED_TO_OTHERS_FDIC" hidden="1">"c6534"</definedName>
    <definedName name="IQ_CORE_CAPITAL_RATIO_FDIC" hidden="1">"c6745"</definedName>
    <definedName name="IQ_CORP_GOODS_PRICE_INDEX_APR_FC_UNUSED_UNUSED_UNUSED" hidden="1">"c8381"</definedName>
    <definedName name="IQ_CORP_GOODS_PRICE_INDEX_APR_UNUSED_UNUSED_UNUSED" hidden="1">"c7501"</definedName>
    <definedName name="IQ_CORP_GOODS_PRICE_INDEX_FC_UNUSED_UNUSED_UNUSED" hidden="1">"c7721"</definedName>
    <definedName name="IQ_CORP_GOODS_PRICE_INDEX_POP_FC_UNUSED_UNUSED_UNUSED" hidden="1">"c7941"</definedName>
    <definedName name="IQ_CORP_GOODS_PRICE_INDEX_POP_UNUSED_UNUSED_UNUSED" hidden="1">"c7061"</definedName>
    <definedName name="IQ_CORP_GOODS_PRICE_INDEX_UNUSED_UNUSED_UNUSED" hidden="1">"c6841"</definedName>
    <definedName name="IQ_CORP_GOODS_PRICE_INDEX_YOY_FC_UNUSED_UNUSED_UNUSED" hidden="1">"c8161"</definedName>
    <definedName name="IQ_CORP_GOODS_PRICE_INDEX_YOY_UNUSED_UNUSED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OF_FUNDING_ASSETS_FDIC" hidden="1">"c6725"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VERED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Q" hidden="1">5000</definedName>
    <definedName name="IQ_CREDIT_CARD_CHARGE_OFFS_FDIC" hidden="1">"c6652"</definedName>
    <definedName name="IQ_CREDIT_CARD_FEE_BNK" hidden="1">"c231"</definedName>
    <definedName name="IQ_CREDIT_CARD_FEE_FIN" hidden="1">"c1583"</definedName>
    <definedName name="IQ_CREDIT_CARD_LINES_FDIC" hidden="1">"c6525"</definedName>
    <definedName name="IQ_CREDIT_CARD_LOANS_FDIC" hidden="1">"c6319"</definedName>
    <definedName name="IQ_CREDIT_CARD_NET_CHARGE_OFFS_FDIC" hidden="1">"c6654"</definedName>
    <definedName name="IQ_CREDIT_CARD_RECOVERIES_FDIC" hidden="1">"c6653"</definedName>
    <definedName name="IQ_CREDIT_EXPOSURE" hidden="1">"c10038"</definedName>
    <definedName name="IQ_CREDIT_LOSS_CF" hidden="1">"c232"</definedName>
    <definedName name="IQ_CREDIT_LOSS_PROVISION_NET_CHARGE_OFFS_FDIC" hidden="1">"c6734"</definedName>
    <definedName name="IQ_CUMULATIVE_SPLIT_FACTOR" hidden="1">"c2094"</definedName>
    <definedName name="IQ_CURR_ACCT_BALANCE_APR_FC_UNUSED_UNUSED_UNUSED" hidden="1">"c8387"</definedName>
    <definedName name="IQ_CURR_ACCT_BALANCE_APR_UNUSED_UNUSED_UNUSED" hidden="1">"c7507"</definedName>
    <definedName name="IQ_CURR_ACCT_BALANCE_FC_UNUSED_UNUSED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_UNUSED_UNUSED" hidden="1">"c7947"</definedName>
    <definedName name="IQ_CURR_ACCT_BALANCE_POP_UNUSED_UNUSED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_UNUSED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_UNUSED_UNUSED" hidden="1">"c8167"</definedName>
    <definedName name="IQ_CURR_ACCT_BALANCE_YOY_UNUSED_UNUSED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ENCY_COIN_DOMESTIC_FDIC" hidden="1">"c6388"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MAND_DEPOSITS_FDIC" hidden="1">"c6489"</definedName>
    <definedName name="IQ_DEPOSIT_ACCOUNTS_LESS_THAN_100K_FDIC" hidden="1">"c6494"</definedName>
    <definedName name="IQ_DEPOSIT_ACCOUNTS_MORE_THAN_100K_FDIC" hidden="1">"c6492"</definedName>
    <definedName name="IQ_DEPOSITORY_INSTITUTIONS_CHARGE_OFFS_FDIC" hidden="1">"c6596"</definedName>
    <definedName name="IQ_DEPOSITORY_INSTITUTIONS_NET_CHARGE_OFFS_FDIC" hidden="1">"c6634"</definedName>
    <definedName name="IQ_DEPOSITORY_INSTITUTIONS_RECOVERIES_FDIC" hidden="1">"c6615"</definedName>
    <definedName name="IQ_DEPOSITS_FIN" hidden="1">"c321"</definedName>
    <definedName name="IQ_DEPOSITS_HELD_DOMESTIC_FDIC" hidden="1">"c6340"</definedName>
    <definedName name="IQ_DEPOSITS_HELD_FOREIGN_FDIC" hidden="1">"c6341"</definedName>
    <definedName name="IQ_DEPOSITS_INTEREST_SECURITIES" hidden="1">"c5509"</definedName>
    <definedName name="IQ_DEPOSITS_LESS_THAN_100K_AFTER_THREE_YEARS_FDIC" hidden="1">"c6464"</definedName>
    <definedName name="IQ_DEPOSITS_LESS_THAN_100K_THREE_MONTHS_FDIC" hidden="1">"c6461"</definedName>
    <definedName name="IQ_DEPOSITS_LESS_THAN_100K_THREE_YEARS_FDIC" hidden="1">"c6463"</definedName>
    <definedName name="IQ_DEPOSITS_LESS_THAN_100K_TWELVE_MONTHS_FDIC" hidden="1">"c6462"</definedName>
    <definedName name="IQ_DEPOSITS_MORE_THAN_100K_AFTER_THREE_YEARS_FDIC" hidden="1">"c6469"</definedName>
    <definedName name="IQ_DEPOSITS_MORE_THAN_100K_THREE_MONTHS_FDIC" hidden="1">"c6466"</definedName>
    <definedName name="IQ_DEPOSITS_MORE_THAN_100K_THREE_YEARS_FDIC" hidden="1">"c6468"</definedName>
    <definedName name="IQ_DEPOSITS_MORE_THAN_100K_TWELVE_MONTHS_FDIC" hidden="1">"c6467"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S_FDIC" hidden="1">"c6523"</definedName>
    <definedName name="IQ_DESCRIPTION_LONG" hidden="1">"c1520"</definedName>
    <definedName name="IQ_DEVELOP_LAND" hidden="1">"c323"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" hidden="1">"c4278"</definedName>
    <definedName name="IQ_DISTRIBUTABLE_CASH_ACT_OR_EST_CIQ" hidden="1">"c4803"</definedName>
    <definedName name="IQ_DISTRIBUTABLE_CASH_PAYOUT" hidden="1">"c3005"</definedName>
    <definedName name="IQ_DISTRIBUTABLE_CASH_SHARE" hidden="1">"c3003"</definedName>
    <definedName name="IQ_DISTRIBUTABLE_CASH_SHARE_ACT_OR_EST" hidden="1">"c4286"</definedName>
    <definedName name="IQ_DISTRIBUTABLE_CASH_SHARE_ACT_OR_EST_CIQ" hidden="1">"c4811"</definedName>
    <definedName name="IQ_DIV_AMOUNT" hidden="1">"c3041"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IVIDENDS_DECLARED_COMMON_FDIC" hidden="1">"c6659"</definedName>
    <definedName name="IQ_DIVIDENDS_DECLARED_PREFERRED_FDIC" hidden="1">"c6658"</definedName>
    <definedName name="IQ_DIVIDENDS_FDIC" hidden="1">"c6660"</definedName>
    <definedName name="IQ_DIVIDENDS_PAID_DECLARED_PERIOD_COVERED" hidden="1">"c9960"</definedName>
    <definedName name="IQ_DIVIDENDS_PAID_DECLARED_PERIOD_GROUP" hidden="1">"c9946"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EARNING_ASSET_YIELD" hidden="1">"c343"</definedName>
    <definedName name="IQ_EARNING_ASSETS_FDIC" hidden="1">"c6360"</definedName>
    <definedName name="IQ_EARNING_ASSETS_YIELD_FDIC" hidden="1">"c6724"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ANNOUNCE_DATE_REUT" hidden="1">"c5314"</definedName>
    <definedName name="IQ_EARNINGS_COVERAGE_NET_CHARGE_OFFS_FDIC" hidden="1">"c6735"</definedName>
    <definedName name="IQ_EARNINGS_PERIOD_COVERED" hidden="1">"c9958"</definedName>
    <definedName name="IQ_EARNINGS_PERIOD_GROUP" hidden="1">"c9944"</definedName>
    <definedName name="IQ_EBIT" hidden="1">"c352"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EQ_INC" hidden="1">"c3498"</definedName>
    <definedName name="IQ_EBIT_EQ_INC_EXCL_SBC" hidden="1">"c3502"</definedName>
    <definedName name="IQ_EBIT_EXCL_SBC" hidden="1">"c3082"</definedName>
    <definedName name="IQ_EBIT_GW_ACT_OR_EST" hidden="1">"c4306"</definedName>
    <definedName name="IQ_EBIT_INT" hidden="1">"c360"</definedName>
    <definedName name="IQ_EBIT_MARGIN" hidden="1">"c359"</definedName>
    <definedName name="IQ_EBIT_OVER_IE" hidden="1">"c1369"</definedName>
    <definedName name="IQ_EBIT_SBC_ACT_OR_EST" hidden="1">"c4316"</definedName>
    <definedName name="IQ_EBIT_SBC_ACT_OR_EST_CIQ" hidden="1">"c4841"</definedName>
    <definedName name="IQ_EBIT_SBC_GW_ACT_OR_EST" hidden="1">"c4320"</definedName>
    <definedName name="IQ_EBIT_SBC_GW_ACT_OR_EST_CIQ" hidden="1">"c4845"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_CIQ" hidden="1">"c5060"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ST_REUT" hidden="1">"c3640"</definedName>
    <definedName name="IQ_EBITDA_EXCL_SBC" hidden="1">"c3081"</definedName>
    <definedName name="IQ_EBITDA_HIGH_EST" hidden="1">"c370"</definedName>
    <definedName name="IQ_EBITDA_HIGH_EST_CIQ" hidden="1">"c3624"</definedName>
    <definedName name="IQ_EBITDA_HIGH_EST_REUT" hidden="1">"c3642"</definedName>
    <definedName name="IQ_EBITDA_INT" hidden="1">"c373"</definedName>
    <definedName name="IQ_EBITDA_LOW_EST" hidden="1">"c371"</definedName>
    <definedName name="IQ_EBITDA_LOW_EST_CIQ" hidden="1">"c3625"</definedName>
    <definedName name="IQ_EBITDA_LOW_EST_REUT" hidden="1">"c3643"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MEDIAN_EST_REUT" hidden="1">"c3641"</definedName>
    <definedName name="IQ_EBITDA_NUM_EST" hidden="1">"c374"</definedName>
    <definedName name="IQ_EBITDA_NUM_EST_CIQ" hidden="1">"c3626"</definedName>
    <definedName name="IQ_EBITDA_NUM_EST_REUT" hidden="1">"c3644"</definedName>
    <definedName name="IQ_EBITDA_OVER_TOTAL_IE" hidden="1">"c1371"</definedName>
    <definedName name="IQ_EBITDA_SBC_ACT_OR_EST" hidden="1">"c4337"</definedName>
    <definedName name="IQ_EBITDA_SBC_ACT_OR_EST_CIQ" hidden="1">"c4862"</definedName>
    <definedName name="IQ_EBITDA_STDDEV_EST" hidden="1">"c375"</definedName>
    <definedName name="IQ_EBITDA_STDDEV_EST_CIQ" hidden="1">"c3627"</definedName>
    <definedName name="IQ_EBITDA_STDDEV_EST_REUT" hidden="1">"c3645"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" hidden="1">"c6215"</definedName>
    <definedName name="IQ_EBT_REIT" hidden="1">"c389"</definedName>
    <definedName name="IQ_EBT_SBC_ACT_OR_EST" hidden="1">"c4350"</definedName>
    <definedName name="IQ_EBT_SBC_ACT_OR_EST_CIQ" hidden="1">"c4875"</definedName>
    <definedName name="IQ_EBT_SBC_GW_ACT_OR_EST" hidden="1">"c4354"</definedName>
    <definedName name="IQ_EBT_SBC_GW_ACT_OR_EST_CIQ" hidden="1">"c4879"</definedName>
    <definedName name="IQ_EBT_SUBTOTAL_AP" hidden="1">"c8982"</definedName>
    <definedName name="IQ_EBT_UTI" hidden="1">"c390"</definedName>
    <definedName name="IQ_ECO_METRIC_6825_UNUSED_UNUSED_UNUSED" hidden="1">"c6825"</definedName>
    <definedName name="IQ_ECO_METRIC_6839_UNUSED_UNUSED_UNUSED" hidden="1">"c6839"</definedName>
    <definedName name="IQ_ECO_METRIC_6896_UNUSED_UNUSED_UNUSED" hidden="1">"c6896"</definedName>
    <definedName name="IQ_ECO_METRIC_6897_UNUSED_UNUSED_UNUSED" hidden="1">"c6897"</definedName>
    <definedName name="IQ_ECO_METRIC_6927" hidden="1">"c6927"</definedName>
    <definedName name="IQ_ECO_METRIC_6988_UNUSED_UNUSED_UNUSED" hidden="1">"c6988"</definedName>
    <definedName name="IQ_ECO_METRIC_7045_UNUSED_UNUSED_UNUSED" hidden="1">"c7045"</definedName>
    <definedName name="IQ_ECO_METRIC_7059_UNUSED_UNUSED_UNUSED" hidden="1">"c7059"</definedName>
    <definedName name="IQ_ECO_METRIC_7116_UNUSED_UNUSED_UNUSED" hidden="1">"c7116"</definedName>
    <definedName name="IQ_ECO_METRIC_7117_UNUSED_UNUSED_UNUSED" hidden="1">"c7117"</definedName>
    <definedName name="IQ_ECO_METRIC_7147" hidden="1">"c7147"</definedName>
    <definedName name="IQ_ECO_METRIC_7208_UNUSED_UNUSED_UNUSED" hidden="1">"c7208"</definedName>
    <definedName name="IQ_ECO_METRIC_7265_UNUSED_UNUSED_UNUSED" hidden="1">"c7265"</definedName>
    <definedName name="IQ_ECO_METRIC_7279_UNUSED_UNUSED_UNUSED" hidden="1">"c7279"</definedName>
    <definedName name="IQ_ECO_METRIC_7336_UNUSED_UNUSED_UNUSED" hidden="1">"c7336"</definedName>
    <definedName name="IQ_ECO_METRIC_7337_UNUSED_UNUSED_UNUSED" hidden="1">"c7337"</definedName>
    <definedName name="IQ_ECO_METRIC_7367" hidden="1">"c7367"</definedName>
    <definedName name="IQ_ECO_METRIC_7428_UNUSED_UNUSED_UNUSED" hidden="1">"c7428"</definedName>
    <definedName name="IQ_ECO_METRIC_7556_UNUSED_UNUSED_UNUSED" hidden="1">"c7556"</definedName>
    <definedName name="IQ_ECO_METRIC_7557_UNUSED_UNUSED_UNUSED" hidden="1">"c7557"</definedName>
    <definedName name="IQ_ECO_METRIC_7587" hidden="1">"c7587"</definedName>
    <definedName name="IQ_ECO_METRIC_7648_UNUSED_UNUSED_UNUSED" hidden="1">"c7648"</definedName>
    <definedName name="IQ_ECO_METRIC_7704" hidden="1">"c7704"</definedName>
    <definedName name="IQ_ECO_METRIC_7705_UNUSED_UNUSED_UNUSED" hidden="1">"c7705"</definedName>
    <definedName name="IQ_ECO_METRIC_7706" hidden="1">"c7706"</definedName>
    <definedName name="IQ_ECO_METRIC_7718" hidden="1">"c7718"</definedName>
    <definedName name="IQ_ECO_METRIC_7719_UNUSED_UNUSED_UNUSED" hidden="1">"c7719"</definedName>
    <definedName name="IQ_ECO_METRIC_7776_UNUSED_UNUSED_UNUSED" hidden="1">"c7776"</definedName>
    <definedName name="IQ_ECO_METRIC_7777_UNUSED_UNUSED_UNUSED" hidden="1">"c7777"</definedName>
    <definedName name="IQ_ECO_METRIC_7807" hidden="1">"c7807"</definedName>
    <definedName name="IQ_ECO_METRIC_7811" hidden="1">"c7811"</definedName>
    <definedName name="IQ_ECO_METRIC_7868_UNUSED_UNUSED_UNUSED" hidden="1">"c7868"</definedName>
    <definedName name="IQ_ECO_METRIC_7873" hidden="1">"c7873"</definedName>
    <definedName name="IQ_ECO_METRIC_7924" hidden="1">"c7924"</definedName>
    <definedName name="IQ_ECO_METRIC_7925_UNUSED_UNUSED_UNUSED" hidden="1">"c7925"</definedName>
    <definedName name="IQ_ECO_METRIC_7926" hidden="1">"c7926"</definedName>
    <definedName name="IQ_ECO_METRIC_7938" hidden="1">"c7938"</definedName>
    <definedName name="IQ_ECO_METRIC_7939_UNUSED_UNUSED_UNUSED" hidden="1">"c7939"</definedName>
    <definedName name="IQ_ECO_METRIC_7996_UNUSED_UNUSED_UNUSED" hidden="1">"c7996"</definedName>
    <definedName name="IQ_ECO_METRIC_7997_UNUSED_UNUSED_UNUSED" hidden="1">"c7997"</definedName>
    <definedName name="IQ_ECO_METRIC_8027" hidden="1">"c8027"</definedName>
    <definedName name="IQ_ECO_METRIC_8031" hidden="1">"c8031"</definedName>
    <definedName name="IQ_ECO_METRIC_8088_UNUSED_UNUSED_UNUSED" hidden="1">"c8088"</definedName>
    <definedName name="IQ_ECO_METRIC_8093" hidden="1">"c8093"</definedName>
    <definedName name="IQ_ECO_METRIC_8144" hidden="1">"c8144"</definedName>
    <definedName name="IQ_ECO_METRIC_8145_UNUSED_UNUSED_UNUSED" hidden="1">"c8145"</definedName>
    <definedName name="IQ_ECO_METRIC_8146" hidden="1">"c8146"</definedName>
    <definedName name="IQ_ECO_METRIC_8158" hidden="1">"c8158"</definedName>
    <definedName name="IQ_ECO_METRIC_8159_UNUSED_UNUSED_UNUSED" hidden="1">"c8159"</definedName>
    <definedName name="IQ_ECO_METRIC_8216_UNUSED_UNUSED_UNUSED" hidden="1">"c8216"</definedName>
    <definedName name="IQ_ECO_METRIC_8217_UNUSED_UNUSED_UNUSED" hidden="1">"c8217"</definedName>
    <definedName name="IQ_ECO_METRIC_8247" hidden="1">"c8247"</definedName>
    <definedName name="IQ_ECO_METRIC_8251" hidden="1">"c8251"</definedName>
    <definedName name="IQ_ECO_METRIC_8308_UNUSED_UNUSED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_UNUSED_UNUSED" hidden="1">"c8436"</definedName>
    <definedName name="IQ_ECO_METRIC_8437_UNUSED_UNUSED_UNUSED" hidden="1">"c8437"</definedName>
    <definedName name="IQ_ECO_METRIC_8467" hidden="1">"c8467"</definedName>
    <definedName name="IQ_ECO_METRIC_8471" hidden="1">"c8471"</definedName>
    <definedName name="IQ_ECO_METRIC_8528_UNUSED_UNUSED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CONVERT_FACTOR" hidden="1">"c5581"</definedName>
    <definedName name="IQ_ECS_CONVERT_FACTOR_ABS" hidden="1">"c5595"</definedName>
    <definedName name="IQ_ECS_CONVERT_INTO" hidden="1">"c5580"</definedName>
    <definedName name="IQ_ECS_CONVERT_INTO_ABS" hidden="1">"c5594"</definedName>
    <definedName name="IQ_ECS_CONVERT_TYPE" hidden="1">"c5579"</definedName>
    <definedName name="IQ_ECS_CONVERT_TYPE_ABS" hidden="1">"c5593"</definedName>
    <definedName name="IQ_ECS_INACTIVE_DATE" hidden="1">"c5576"</definedName>
    <definedName name="IQ_ECS_INACTIVE_DATE_ABS" hidden="1">"c5590"</definedName>
    <definedName name="IQ_ECS_NAME" hidden="1">"c5571"</definedName>
    <definedName name="IQ_ECS_NAME_ABS" hidden="1">"c5585"</definedName>
    <definedName name="IQ_ECS_NUM_SHAREHOLDERS" hidden="1">"c5584"</definedName>
    <definedName name="IQ_ECS_NUM_SHAREHOLDERS_ABS" hidden="1">"c5598"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SHARES_OUT_BS_DATE" hidden="1">"c5572"</definedName>
    <definedName name="IQ_ECS_SHARES_OUT_BS_DATE_ABS" hidden="1">"c5586"</definedName>
    <definedName name="IQ_ECS_SHARES_OUT_FILING_DATE" hidden="1">"c5573"</definedName>
    <definedName name="IQ_ECS_SHARES_OUT_FILING_DATE_ABS" hidden="1">"c5587"</definedName>
    <definedName name="IQ_ECS_START_DATE" hidden="1">"c5575"</definedName>
    <definedName name="IQ_ECS_START_DATE_ABS" hidden="1">"c5589"</definedName>
    <definedName name="IQ_ECS_TYPE" hidden="1">"c5574"</definedName>
    <definedName name="IQ_ECS_TYPE_ABS" hidden="1">"c5588"</definedName>
    <definedName name="IQ_ECS_VOTING" hidden="1">"c5582"</definedName>
    <definedName name="IQ_ECS_VOTING_ABS" hidden="1">"c5596"</definedName>
    <definedName name="IQ_EFFECT_SPECIAL_CHARGE" hidden="1">"c1595"</definedName>
    <definedName name="IQ_EFFECT_TAX_RATE" hidden="1">"c1899"</definedName>
    <definedName name="IQ_EFFICIENCY_RATIO" hidden="1">"c391"</definedName>
    <definedName name="IQ_EFFICIENCY_RATIO_FDIC" hidden="1">"c6736"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NTERPRISE_VALUE" hidden="1">"c1348"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_CIQ" hidden="1">"c5058"</definedName>
    <definedName name="IQ_EPS_AP" hidden="1">"c8880"</definedName>
    <definedName name="IQ_EPS_AP_ABS" hidden="1">"c8899"</definedName>
    <definedName name="IQ_EPS_EST" hidden="1">"c399"</definedName>
    <definedName name="IQ_EPS_EST_CIQ" hidden="1">"c4994"</definedName>
    <definedName name="IQ_EPS_EST_REUT" hidden="1">"c5453"</definedName>
    <definedName name="IQ_EPS_GW_ACT_OR_EST_CIQ" hidden="1">"c5066"</definedName>
    <definedName name="IQ_EPS_GW_EST" hidden="1">"c1737"</definedName>
    <definedName name="IQ_EPS_GW_EST_CIQ" hidden="1">"c4723"</definedName>
    <definedName name="IQ_EPS_GW_EST_REUT" hidden="1">"c5389"</definedName>
    <definedName name="IQ_EPS_GW_HIGH_EST" hidden="1">"c1739"</definedName>
    <definedName name="IQ_EPS_GW_HIGH_EST_CIQ" hidden="1">"c4725"</definedName>
    <definedName name="IQ_EPS_GW_HIGH_EST_REUT" hidden="1">"c5391"</definedName>
    <definedName name="IQ_EPS_GW_LOW_EST" hidden="1">"c1740"</definedName>
    <definedName name="IQ_EPS_GW_LOW_EST_CIQ" hidden="1">"c4726"</definedName>
    <definedName name="IQ_EPS_GW_LOW_EST_REUT" hidden="1">"c5392"</definedName>
    <definedName name="IQ_EPS_GW_MEDIAN_EST" hidden="1">"c1738"</definedName>
    <definedName name="IQ_EPS_GW_MEDIAN_EST_CIQ" hidden="1">"c4724"</definedName>
    <definedName name="IQ_EPS_GW_MEDIAN_EST_REUT" hidden="1">"c5390"</definedName>
    <definedName name="IQ_EPS_GW_NUM_EST" hidden="1">"c1741"</definedName>
    <definedName name="IQ_EPS_GW_NUM_EST_CIQ" hidden="1">"c4727"</definedName>
    <definedName name="IQ_EPS_GW_NUM_EST_REUT" hidden="1">"c5393"</definedName>
    <definedName name="IQ_EPS_GW_STDDEV_EST" hidden="1">"c1742"</definedName>
    <definedName name="IQ_EPS_GW_STDDEV_EST_CIQ" hidden="1">"c4728"</definedName>
    <definedName name="IQ_EPS_GW_STDDEV_EST_REUT" hidden="1">"c5394"</definedName>
    <definedName name="IQ_EPS_HIGH_EST" hidden="1">"c400"</definedName>
    <definedName name="IQ_EPS_HIGH_EST_CIQ" hidden="1">"c4995"</definedName>
    <definedName name="IQ_EPS_HIGH_EST_REUT" hidden="1">"c5454"</definedName>
    <definedName name="IQ_EPS_LOW_EST" hidden="1">"c401"</definedName>
    <definedName name="IQ_EPS_LOW_EST_CIQ" hidden="1">"c4996"</definedName>
    <definedName name="IQ_EPS_LOW_EST_REUT" hidden="1">"c5455"</definedName>
    <definedName name="IQ_EPS_MEDIAN_EST" hidden="1">"c1661"</definedName>
    <definedName name="IQ_EPS_MEDIAN_EST_CIQ" hidden="1">"c4997"</definedName>
    <definedName name="IQ_EPS_MEDIAN_EST_REUT" hidden="1">"c5456"</definedName>
    <definedName name="IQ_EPS_NAME_AP" hidden="1">"c8918"</definedName>
    <definedName name="IQ_EPS_NAME_AP_ABS" hidden="1">"c8937"</definedName>
    <definedName name="IQ_EPS_NORM" hidden="1">"c1902"</definedName>
    <definedName name="IQ_EPS_NORM_EST" hidden="1">"c2226"</definedName>
    <definedName name="IQ_EPS_NORM_EST_CIQ" hidden="1">"c4667"</definedName>
    <definedName name="IQ_EPS_NORM_EST_REUT" hidden="1">"c5326"</definedName>
    <definedName name="IQ_EPS_NORM_HIGH_EST" hidden="1">"c2228"</definedName>
    <definedName name="IQ_EPS_NORM_HIGH_EST_CIQ" hidden="1">"c4669"</definedName>
    <definedName name="IQ_EPS_NORM_HIGH_EST_REUT" hidden="1">"c5328"</definedName>
    <definedName name="IQ_EPS_NORM_LOW_EST" hidden="1">"c2229"</definedName>
    <definedName name="IQ_EPS_NORM_LOW_EST_CIQ" hidden="1">"c4670"</definedName>
    <definedName name="IQ_EPS_NORM_LOW_EST_REUT" hidden="1">"c5329"</definedName>
    <definedName name="IQ_EPS_NORM_MEDIAN_EST" hidden="1">"c2227"</definedName>
    <definedName name="IQ_EPS_NORM_MEDIAN_EST_CIQ" hidden="1">"c4668"</definedName>
    <definedName name="IQ_EPS_NORM_MEDIAN_EST_REUT" hidden="1">"c5327"</definedName>
    <definedName name="IQ_EPS_NORM_NUM_EST" hidden="1">"c2230"</definedName>
    <definedName name="IQ_EPS_NORM_NUM_EST_CIQ" hidden="1">"c4671"</definedName>
    <definedName name="IQ_EPS_NORM_NUM_EST_REUT" hidden="1">"c5330"</definedName>
    <definedName name="IQ_EPS_NORM_STDDEV_EST" hidden="1">"c2231"</definedName>
    <definedName name="IQ_EPS_NORM_STDDEV_EST_CIQ" hidden="1">"c4672"</definedName>
    <definedName name="IQ_EPS_NORM_STDDEV_EST_REUT" hidden="1">"c5331"</definedName>
    <definedName name="IQ_EPS_NUM_EST" hidden="1">"c402"</definedName>
    <definedName name="IQ_EPS_NUM_EST_CIQ" hidden="1">"c4992"</definedName>
    <definedName name="IQ_EPS_NUM_EST_REUT" hidden="1">"c5451"</definedName>
    <definedName name="IQ_EPS_REPORT_ACT_OR_EST_CIQ" hidden="1">"c5067"</definedName>
    <definedName name="IQ_EPS_REPORTED_EST" hidden="1">"c1744"</definedName>
    <definedName name="IQ_EPS_REPORTED_EST_CIQ" hidden="1">"c4730"</definedName>
    <definedName name="IQ_EPS_REPORTED_EST_REUT" hidden="1">"c5396"</definedName>
    <definedName name="IQ_EPS_REPORTED_HIGH_EST" hidden="1">"c1746"</definedName>
    <definedName name="IQ_EPS_REPORTED_HIGH_EST_CIQ" hidden="1">"c4732"</definedName>
    <definedName name="IQ_EPS_REPORTED_HIGH_EST_REUT" hidden="1">"c5398"</definedName>
    <definedName name="IQ_EPS_REPORTED_LOW_EST" hidden="1">"c1747"</definedName>
    <definedName name="IQ_EPS_REPORTED_LOW_EST_CIQ" hidden="1">"c4733"</definedName>
    <definedName name="IQ_EPS_REPORTED_LOW_EST_REUT" hidden="1">"c5399"</definedName>
    <definedName name="IQ_EPS_REPORTED_MEDIAN_EST" hidden="1">"c1745"</definedName>
    <definedName name="IQ_EPS_REPORTED_MEDIAN_EST_CIQ" hidden="1">"c4731"</definedName>
    <definedName name="IQ_EPS_REPORTED_MEDIAN_EST_REUT" hidden="1">"c5397"</definedName>
    <definedName name="IQ_EPS_REPORTED_NUM_EST" hidden="1">"c1748"</definedName>
    <definedName name="IQ_EPS_REPORTED_NUM_EST_CIQ" hidden="1">"c4734"</definedName>
    <definedName name="IQ_EPS_REPORTED_NUM_EST_REUT" hidden="1">"c5400"</definedName>
    <definedName name="IQ_EPS_REPORTED_STDDEV_EST" hidden="1">"c1749"</definedName>
    <definedName name="IQ_EPS_REPORTED_STDDEV_EST_CIQ" hidden="1">"c4735"</definedName>
    <definedName name="IQ_EPS_REPORTED_STDDEV_EST_REUT" hidden="1">"c5401"</definedName>
    <definedName name="IQ_EPS_SBC_ACT_OR_EST" hidden="1">"c4376"</definedName>
    <definedName name="IQ_EPS_SBC_ACT_OR_EST_CIQ" hidden="1">"c4901"</definedName>
    <definedName name="IQ_EPS_SBC_GW_ACT_OR_EST" hidden="1">"c4380"</definedName>
    <definedName name="IQ_EPS_SBC_GW_ACT_OR_EST_CIQ" hidden="1">"c4905"</definedName>
    <definedName name="IQ_EPS_STDDEV_EST" hidden="1">"c403"</definedName>
    <definedName name="IQ_EPS_STDDEV_EST_CIQ" hidden="1">"c4993"</definedName>
    <definedName name="IQ_EPS_STDDEV_EST_REUT" hidden="1">"c5452"</definedName>
    <definedName name="IQ_EQUITY_AFFIL" hidden="1">"c1451"</definedName>
    <definedName name="IQ_EQUITY_AP" hidden="1">"c8887"</definedName>
    <definedName name="IQ_EQUITY_AP_ABS" hidden="1">"c8906"</definedName>
    <definedName name="IQ_EQUITY_CAPITAL_ASSETS_FDIC" hidden="1">"c6744"</definedName>
    <definedName name="IQ_EQUITY_FDIC" hidden="1">"c6353"</definedName>
    <definedName name="IQ_EQUITY_METHOD" hidden="1">"c404"</definedName>
    <definedName name="IQ_EQUITY_NAME_AP" hidden="1">"c8925"</definedName>
    <definedName name="IQ_EQUITY_NAME_AP_ABS" hidden="1">"c8944"</definedName>
    <definedName name="IQ_EQUITY_SECURITIES_FDIC" hidden="1">"c6304"</definedName>
    <definedName name="IQ_EQUITY_SECURITY_EXPOSURES_FDIC" hidden="1">"c6664"</definedName>
    <definedName name="IQ_EQV_OVER_BV" hidden="1">"c1596"</definedName>
    <definedName name="IQ_EQV_OVER_LTM_PRETAX_INC" hidden="1">"c1390"</definedName>
    <definedName name="IQ_ESOP_DEBT" hidden="1">"c1597"</definedName>
    <definedName name="IQ_EST_ACT_EPS_GW" hidden="1">"c1743"</definedName>
    <definedName name="IQ_EST_ACT_EPS_GW_CIQ" hidden="1">"c4729"</definedName>
    <definedName name="IQ_EST_ACT_EPS_GW_REUT" hidden="1">"c5395"</definedName>
    <definedName name="IQ_EST_ACT_EPS_NORM" hidden="1">"c2232"</definedName>
    <definedName name="IQ_EST_ACT_EPS_NORM_CIQ" hidden="1">"c4673"</definedName>
    <definedName name="IQ_EST_ACT_EPS_NORM_REUT" hidden="1">"c5332"</definedName>
    <definedName name="IQ_EST_ACT_EPS_REPORTED" hidden="1">"c1750"</definedName>
    <definedName name="IQ_EST_ACT_EPS_REPORTED_CIQ" hidden="1">"c4736"</definedName>
    <definedName name="IQ_EST_ACT_EPS_REPORTED_REUT" hidden="1">"c5402"</definedName>
    <definedName name="IQ_EST_CURRENCY" hidden="1">"c2140"</definedName>
    <definedName name="IQ_EST_CURRENCY_CIQ" hidden="1">"c4769"</definedName>
    <definedName name="IQ_EST_CURRENCY_REUT" hidden="1">"c5437"</definedName>
    <definedName name="IQ_EST_DATE" hidden="1">"c1634"</definedName>
    <definedName name="IQ_EST_DATE_CIQ" hidden="1">"c4770"</definedName>
    <definedName name="IQ_EST_DATE_REUT" hidden="1">"c5438"</definedName>
    <definedName name="IQ_EST_EPS_GROWTH_1YR" hidden="1">"c1636"</definedName>
    <definedName name="IQ_EST_EPS_GROWTH_1YR_CIQ" hidden="1">"c3628"</definedName>
    <definedName name="IQ_EST_EPS_GROWTH_1YR_REUT" hidden="1">"c3646"</definedName>
    <definedName name="IQ_EST_EPS_GROWTH_5YR" hidden="1">"c1655"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LOW" hidden="1">"c1658"</definedName>
    <definedName name="IQ_EST_EPS_GROWTH_5YR_LOW_CIQ" hidden="1">"c4664"</definedName>
    <definedName name="IQ_EST_EPS_GROWTH_5YR_MEDIAN" hidden="1">"c1656"</definedName>
    <definedName name="IQ_EST_EPS_GROWTH_5YR_MEDIAN_CIQ" hidden="1">"c5480"</definedName>
    <definedName name="IQ_EST_EPS_GROWTH_5YR_NUM" hidden="1">"c1659"</definedName>
    <definedName name="IQ_EST_EPS_GROWTH_5YR_NUM_CIQ" hidden="1">"c4665"</definedName>
    <definedName name="IQ_EST_EPS_GROWTH_5YR_REUT" hidden="1">"c3633"</definedName>
    <definedName name="IQ_EST_EPS_GROWTH_5YR_STDDEV" hidden="1">"c1660"</definedName>
    <definedName name="IQ_EST_EPS_GROWTH_5YR_STDDEV_CIQ" hidden="1">"c4666"</definedName>
    <definedName name="IQ_EST_EPS_GROWTH_Q_1YR" hidden="1">"c1641"</definedName>
    <definedName name="IQ_EST_EPS_GROWTH_Q_1YR_CIQ" hidden="1">"c4744"</definedName>
    <definedName name="IQ_EST_EPS_GROWTH_Q_1YR_REUT" hidden="1">"c5410"</definedName>
    <definedName name="IQ_EST_EPS_GW_DIFF" hidden="1">"c1891"</definedName>
    <definedName name="IQ_EST_EPS_GW_DIFF_CIQ" hidden="1">"c4761"</definedName>
    <definedName name="IQ_EST_EPS_GW_DIFF_REUT" hidden="1">"c5429"</definedName>
    <definedName name="IQ_EST_EPS_GW_SURPRISE_PERCENT" hidden="1">"c1892"</definedName>
    <definedName name="IQ_EST_EPS_GW_SURPRISE_PERCENT_CIQ" hidden="1">"c4762"</definedName>
    <definedName name="IQ_EST_EPS_GW_SURPRISE_PERCENT_REUT" hidden="1">"c5430"</definedName>
    <definedName name="IQ_EST_EPS_NORM_DIFF" hidden="1">"c2247"</definedName>
    <definedName name="IQ_EST_EPS_NORM_DIFF_CIQ" hidden="1">"c4745"</definedName>
    <definedName name="IQ_EST_EPS_NORM_DIFF_REUT" hidden="1">"c5411"</definedName>
    <definedName name="IQ_EST_EPS_NORM_SURPRISE_PERCENT" hidden="1">"c2248"</definedName>
    <definedName name="IQ_EST_EPS_NORM_SURPRISE_PERCENT_CIQ" hidden="1">"c4746"</definedName>
    <definedName name="IQ_EST_EPS_NORM_SURPRISE_PERCENT_REUT" hidden="1">"c5412"</definedName>
    <definedName name="IQ_EST_EPS_REPORT_DIFF" hidden="1">"c1893"</definedName>
    <definedName name="IQ_EST_EPS_REPORT_DIFF_CIQ" hidden="1">"c4763"</definedName>
    <definedName name="IQ_EST_EPS_REPORT_DIFF_REUT" hidden="1">"c5431"</definedName>
    <definedName name="IQ_EST_EPS_REPORT_SURPRISE_PERCENT" hidden="1">"c1894"</definedName>
    <definedName name="IQ_EST_EPS_REPORT_SURPRISE_PERCENT_CIQ" hidden="1">"c4764"</definedName>
    <definedName name="IQ_EST_EPS_REPORT_SURPRISE_PERCENT_REUT" hidden="1">"c5432"</definedName>
    <definedName name="IQ_EST_VENDOR" hidden="1">"c5564"</definedName>
    <definedName name="IQ_ESTIMATED_ASSESSABLE_DEPOSITS_FDIC" hidden="1">"c6490"</definedName>
    <definedName name="IQ_ESTIMATED_INSURED_DEPOSITS_FDIC" hidden="1">"c6491"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ENSES_AP" hidden="1">"c8875"</definedName>
    <definedName name="IQ_EXPENSES_AP_ABS" hidden="1">"c8894"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_UNUSED_UNUSED" hidden="1">"c8401"</definedName>
    <definedName name="IQ_EXPORTS_APR_UNUSED_UNUSED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_UNUSED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_UNUSED_UNUSED" hidden="1">"c8512"</definedName>
    <definedName name="IQ_EXPORTS_GOODS_REAL_SAAR_APR_UNUSED_UNUSED_UNUSED" hidden="1">"c7632"</definedName>
    <definedName name="IQ_EXPORTS_GOODS_REAL_SAAR_FC_UNUSED_UNUSED_UNUSED" hidden="1">"c7852"</definedName>
    <definedName name="IQ_EXPORTS_GOODS_REAL_SAAR_POP" hidden="1">"c11931"</definedName>
    <definedName name="IQ_EXPORTS_GOODS_REAL_SAAR_POP_FC_UNUSED_UNUSED_UNUSED" hidden="1">"c8072"</definedName>
    <definedName name="IQ_EXPORTS_GOODS_REAL_SAAR_POP_UNUSED_UNUSED_UNUSED" hidden="1">"c7192"</definedName>
    <definedName name="IQ_EXPORTS_GOODS_REAL_SAAR_UNUSED_UNUSED_UNUSED" hidden="1">"c6972"</definedName>
    <definedName name="IQ_EXPORTS_GOODS_REAL_SAAR_YOY" hidden="1">"c11932"</definedName>
    <definedName name="IQ_EXPORTS_GOODS_REAL_SAAR_YOY_FC_UNUSED_UNUSED_UNUSED" hidden="1">"c8292"</definedName>
    <definedName name="IQ_EXPORTS_GOODS_REAL_SAAR_YOY_UNUSED_UNUSED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_UNUSED_UNUSED" hidden="1">"c7961"</definedName>
    <definedName name="IQ_EXPORTS_POP_UNUSED_UNUSED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_UNUSED_UNUSED" hidden="1">"c8516"</definedName>
    <definedName name="IQ_EXPORTS_SERVICES_REAL_SAAR_APR_UNUSED_UNUSED_UNUSED" hidden="1">"c7636"</definedName>
    <definedName name="IQ_EXPORTS_SERVICES_REAL_SAAR_FC_UNUSED_UNUSED_UNUSED" hidden="1">"c7856"</definedName>
    <definedName name="IQ_EXPORTS_SERVICES_REAL_SAAR_POP" hidden="1">"c11935"</definedName>
    <definedName name="IQ_EXPORTS_SERVICES_REAL_SAAR_POP_FC_UNUSED_UNUSED_UNUSED" hidden="1">"c8076"</definedName>
    <definedName name="IQ_EXPORTS_SERVICES_REAL_SAAR_POP_UNUSED_UNUSED_UNUSED" hidden="1">"c7196"</definedName>
    <definedName name="IQ_EXPORTS_SERVICES_REAL_SAAR_UNUSED_UNUSED_UNUSED" hidden="1">"c6976"</definedName>
    <definedName name="IQ_EXPORTS_SERVICES_REAL_SAAR_YOY" hidden="1">"c11936"</definedName>
    <definedName name="IQ_EXPORTS_SERVICES_REAL_SAAR_YOY_FC_UNUSED_UNUSED_UNUSED" hidden="1">"c8296"</definedName>
    <definedName name="IQ_EXPORTS_SERVICES_REAL_SAAR_YOY_UNUSED_UNUSED_UNUSED" hidden="1">"c7416"</definedName>
    <definedName name="IQ_EXPORTS_SERVICES_REAL_YOY" hidden="1">"c7417"</definedName>
    <definedName name="IQ_EXPORTS_SERVICES_REAL_YOY_FC" hidden="1">"c8297"</definedName>
    <definedName name="IQ_EXPORTS_UNUSED_UNUSED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_UNUSED_UNUSED" hidden="1">"c8181"</definedName>
    <definedName name="IQ_EXPORTS_YOY_UNUSED_UNUSED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ITEMS" hidden="1">"c1459"</definedName>
    <definedName name="IQ_EXTRAORDINARY_GAINS_FDIC" hidden="1">"c6586"</definedName>
    <definedName name="IQ_FAD" hidden="1">"c8757"</definedName>
    <definedName name="IQ_FAD_PAYOUT_RATIO" hidden="1">"c8872"</definedName>
    <definedName name="IQ_FAIR_VALUE_FDIC" hidden="1">"c6427"</definedName>
    <definedName name="IQ_FARM_LOANS_NET_FDIC" hidden="1">"c6316"</definedName>
    <definedName name="IQ_FARM_LOANS_TOTAL_LOANS_FOREIGN_FDIC" hidden="1">"c6450"</definedName>
    <definedName name="IQ_FARMLAND_LOANS_FDIC" hidden="1">"c6314"</definedName>
    <definedName name="IQ_FDIC" hidden="1">"c417"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S_PURCHASED_FDIC" hidden="1">"c6343"</definedName>
    <definedName name="IQ_FED_FUNDS_SOLD_FDIC" hidden="1">"c6307"</definedName>
    <definedName name="IQ_FEDFUNDS_SOLD" hidden="1">"c2256"</definedName>
    <definedName name="IQ_FFO" hidden="1">"c1574"</definedName>
    <definedName name="IQ_FFO_ADJ_ACT_OR_EST" hidden="1">"c4435"</definedName>
    <definedName name="IQ_FFO_ADJ_ACT_OR_EST_CIQ" hidden="1">"c4960"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" hidden="1">"c4446"</definedName>
    <definedName name="IQ_FFO_SHARE_ACT_OR_EST_CIQ" hidden="1">"c4971"</definedName>
    <definedName name="IQ_FH" hidden="1">100000</definedName>
    <definedName name="IQ_FHLB_ADVANCES_FDIC" hidden="1">"c6366"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ACTIVITIES_FDIC" hidden="1">"c6571"</definedName>
    <definedName name="IQ_FIFETEEN_YEAR_FIXED_AND_FLOATING_RATE_FDIC" hidden="1">"c6423"</definedName>
    <definedName name="IQ_FIFETEEN_YEAR_MORTGAGE_PASS_THROUGHS_FDIC" hidden="1">"c6415"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DEBT_CURRENT" hidden="1">"c429"</definedName>
    <definedName name="IQ_FIN_DIV_DEBT_LT" hidden="1">"c430"</definedName>
    <definedName name="IQ_FIN_DIV_DEBT_TOTAL" hidden="1">"c5656"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REV" hidden="1">"c437"</definedName>
    <definedName name="IQ_FIN_DIV_ST_DEBT_TOTAL" hidden="1">"c5527"</definedName>
    <definedName name="IQ_FIN_DIV_ST_INVEST" hidden="1">"c6288"</definedName>
    <definedName name="IQ_FINANCING_CASH" hidden="1">"c1405"</definedName>
    <definedName name="IQ_FINANCING_CASH_SUPPL" hidden="1">"c1406"</definedName>
    <definedName name="IQ_FINANCING_OBLIG_CURRENT" hidden="1">"c11753"</definedName>
    <definedName name="IQ_FINANCING_OBLIG_NON_CURRENT" hidden="1">"c11754"</definedName>
    <definedName name="IQ_FINISHED_INV" hidden="1">"c438"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Q_EST_REUT" hidden="1">"c6798"</definedName>
    <definedName name="IQ_FISCAL_Y" hidden="1">"c441"</definedName>
    <definedName name="IQ_FISCAL_Y_EST" hidden="1">"c6795"</definedName>
    <definedName name="IQ_FISCAL_Y_EST_CIQ" hidden="1">"c6807"</definedName>
    <definedName name="IQ_FISCAL_Y_EST_REUT" hidden="1">"c6799"</definedName>
    <definedName name="IQ_FIVE_PERCENT_OWNER" hidden="1">"c442"</definedName>
    <definedName name="IQ_FIVE_YEAR_FIXED_AND_FLOATING_RATE_FDIC" hidden="1">"c6422"</definedName>
    <definedName name="IQ_FIVE_YEAR_MORTGAGE_PASS_THROUGHS_FDIC" hidden="1">"c6414"</definedName>
    <definedName name="IQ_FIVEPERCENT_PERCENT" hidden="1">"c443"</definedName>
    <definedName name="IQ_FIVEPERCENT_SHARES" hidden="1">"c444"</definedName>
    <definedName name="IQ_FIXED_ASSET_TURNS" hidden="1">"c445"</definedName>
    <definedName name="IQ_FIXED_INVEST_APR_FC_UNUSED_UNUSED_UNUSED" hidden="1">"c8410"</definedName>
    <definedName name="IQ_FIXED_INVEST_APR_UNUSED_UNUSED_UNUSED" hidden="1">"c7530"</definedName>
    <definedName name="IQ_FIXED_INVEST_FC_UNUSED_UNUSED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_UNUSED_UNUSED" hidden="1">"c7970"</definedName>
    <definedName name="IQ_FIXED_INVEST_POP_UNUSED_UNUSED_UNUSED" hidden="1">"c7090"</definedName>
    <definedName name="IQ_FIXED_INVEST_REAL_APR_FC_UNUSED_UNUSED_UNUSED" hidden="1">"c8518"</definedName>
    <definedName name="IQ_FIXED_INVEST_REAL_APR_UNUSED_UNUSED_UNUSED" hidden="1">"c7638"</definedName>
    <definedName name="IQ_FIXED_INVEST_REAL_FC_UNUSED_UNUSED_UNUSED" hidden="1">"c7858"</definedName>
    <definedName name="IQ_FIXED_INVEST_REAL_POP_FC_UNUSED_UNUSED_UNUSED" hidden="1">"c8078"</definedName>
    <definedName name="IQ_FIXED_INVEST_REAL_POP_UNUSED_UNUSED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_UNUSED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_UNUSED_UNUSED" hidden="1">"c8298"</definedName>
    <definedName name="IQ_FIXED_INVEST_REAL_YOY_UNUSED_UNUSED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_UNUSED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_UNUSED_UNUSED" hidden="1">"c8190"</definedName>
    <definedName name="IQ_FIXED_INVEST_YOY_UNUSED_UNUSED_UNUSED" hidden="1">"c7310"</definedName>
    <definedName name="IQ_FLOAT_PERCENT" hidden="1">"c1575"</definedName>
    <definedName name="IQ_FNMA_FHLMC_FDIC" hidden="1">"c6397"</definedName>
    <definedName name="IQ_FNMA_FHLMC_GNMA_FDIC" hidden="1">"c6399"</definedName>
    <definedName name="IQ_FORECLOSED_PROPERTIES_FDIC" hidden="1">"c6459"</definedName>
    <definedName name="IQ_FOREIGN_BANK_LOANS_FDIC" hidden="1">"c6437"</definedName>
    <definedName name="IQ_FOREIGN_BANKS_DEPOSITS_FOREIGN_FDIC" hidden="1">"c6481"</definedName>
    <definedName name="IQ_FOREIGN_BANKS_LOAN_CHARG_OFFS_FDIC" hidden="1">"c6645"</definedName>
    <definedName name="IQ_FOREIGN_BANKS_NET_CHARGE_OFFS_FDIC" hidden="1">"c6647"</definedName>
    <definedName name="IQ_FOREIGN_BANKS_NONTRANSACTION_ACCOUNTS_FDIC" hidden="1">"c6550"</definedName>
    <definedName name="IQ_FOREIGN_BANKS_RECOVERIES_FDIC" hidden="1">"c6646"</definedName>
    <definedName name="IQ_FOREIGN_BANKS_TRANSACTION_ACCOUNTS_FDIC" hidden="1">"c6542"</definedName>
    <definedName name="IQ_FOREIGN_BRANCHES_U.S._BANKS_LOANS_FDIC" hidden="1">"c6438"</definedName>
    <definedName name="IQ_FOREIGN_BRANCHES_US_BANKS_FDIC" hidden="1">"c6392"</definedName>
    <definedName name="IQ_FOREIGN_BRANCHES_US_BANKS_LOANS_FDIC" hidden="1">"c6438"</definedName>
    <definedName name="IQ_FOREIGN_COUNTRIES_BANKS_TOTAL_LOANS_FOREIGN_FDIC" hidden="1">"c6445"</definedName>
    <definedName name="IQ_FOREIGN_DEBT_SECURITIES_FDIC" hidden="1">"c6303"</definedName>
    <definedName name="IQ_FOREIGN_DEP_IB" hidden="1">"c446"</definedName>
    <definedName name="IQ_FOREIGN_DEP_NON_IB" hidden="1">"c447"</definedName>
    <definedName name="IQ_FOREIGN_DEPOSITS_NONTRANSACTION_ACCOUNTS_FDIC" hidden="1">"c6549"</definedName>
    <definedName name="IQ_FOREIGN_DEPOSITS_TRANSACTION_ACCOUNTS_FDIC" hidden="1">"c6541"</definedName>
    <definedName name="IQ_FOREIGN_EXCHANGE" hidden="1">"c1376"</definedName>
    <definedName name="IQ_FOREIGN_EXCHANGE_EXPOSURES_FDIC" hidden="1">"c6663"</definedName>
    <definedName name="IQ_FOREIGN_GOVERNMENT_LOANS_FDIC" hidden="1">"c6430"</definedName>
    <definedName name="IQ_FOREIGN_GOVERNMENTS_CHARGE_OFFS_FDIC" hidden="1">"c6600"</definedName>
    <definedName name="IQ_FOREIGN_GOVERNMENTS_DEPOSITS_FOREIGN_FDIC" hidden="1">"c6482"</definedName>
    <definedName name="IQ_FOREIGN_GOVERNMENTS_NET_CHARGE_OFFS_FDIC" hidden="1">"c6638"</definedName>
    <definedName name="IQ_FOREIGN_GOVERNMENTS_NONTRANSACTION_ACCOUNTS_FDIC" hidden="1">"c6551"</definedName>
    <definedName name="IQ_FOREIGN_GOVERNMENTS_RECOVERIES_FDIC" hidden="1">"c6619"</definedName>
    <definedName name="IQ_FOREIGN_GOVERNMENTS_TOTAL_DEPOSITS_FDIC" hidden="1">"c6476"</definedName>
    <definedName name="IQ_FOREIGN_GOVERNMENTS_TRANSACTION_ACCOUNTS_FDIC" hidden="1">"c6543"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ULLY_INSURED_DEPOSITS_FDIC" hidden="1">"c6487"</definedName>
    <definedName name="IQ_FUTURES_FORWARD_CONTRACTS_NOTIONAL_AMOUNT_FDIC" hidden="1">"c6518"</definedName>
    <definedName name="IQ_FUTURES_FORWARD_CONTRACTS_RATE_RISK_FDIC" hidden="1">"c6508"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X_CONTRACTS_FDIC" hidden="1">"c6517"</definedName>
    <definedName name="IQ_FX_CONTRACTS_SPOT_FDIC" hidden="1">"c6356"</definedName>
    <definedName name="IQ_FY" hidden="1">1000</definedName>
    <definedName name="IQ_GA_EXP" hidden="1">"c2241"</definedName>
    <definedName name="IQ_GAAP_BS" hidden="1">"c6789"</definedName>
    <definedName name="IQ_GAAP_CF" hidden="1">"c6790"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AIN_SALE_LOANS_FDIC" hidden="1">"c6673"</definedName>
    <definedName name="IQ_GAIN_SALE_RE_FDIC" hidden="1">"c6674"</definedName>
    <definedName name="IQ_GAINS_SALE_ASSETS_FDIC" hidden="1">"c6675"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NMA_FDIC" hidden="1">"c6398"</definedName>
    <definedName name="IQ_GOODWILL_FDIC" hidden="1">"c6334"</definedName>
    <definedName name="IQ_GOODWILL_IMPAIRMENT_FDIC" hidden="1">"c6678"</definedName>
    <definedName name="IQ_GOODWILL_INTAN_FDIC" hidden="1">"c6333"</definedName>
    <definedName name="IQ_GOODWILL_NET" hidden="1">"c1380"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C_EARNED" hidden="1">"c2747"</definedName>
    <definedName name="IQ_GROSS_PROFIT" hidden="1">"c1378"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LD_MATURITY_FDIC" hidden="1">"c6408"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EXP_CASINO" hidden="1">"c8733"</definedName>
    <definedName name="IQ_HG_EXP_DEVELOPMENT" hidden="1">"c8738"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INCENTIVE_MANAGEMENT_FEES" hidden="1">"c8727"</definedName>
    <definedName name="IQ_HG_REV_MANAGEMENT_FEES" hidden="1">"c8718"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PROM_COSTS" hidden="1">"c8745"</definedName>
    <definedName name="IQ_HG_ROOMS_BEG" hidden="1">"c8600"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"c8643"</definedName>
    <definedName name="IQ_HG_TABLE_GAMES_MANAGED" hidden="1">"c8644"</definedName>
    <definedName name="IQ_HG_TABLE_GAMES_OWNED" hidden="1">"c8642"</definedName>
    <definedName name="IQ_HG_TABLE_GAM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TARGET_PRICE" hidden="1">"c1651"</definedName>
    <definedName name="IQ_HIGH_TARGET_PRICE_CIQ" hidden="1">"c4659"</definedName>
    <definedName name="IQ_HIGH_TARGET_PRICE_REUT" hidden="1">"c5317"</definedName>
    <definedName name="IQ_HIGHPRICE" hidden="1">"c545"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C_NET_CHARGE_OFFS_FDIC" hidden="1">"c6644"</definedName>
    <definedName name="IQ_HOME_EQUITY_LOC_TOTAL_CHARGE_OFFS_FDIC" hidden="1">"c6606"</definedName>
    <definedName name="IQ_HOME_EQUITY_LOC_TOTAL_RECOVERIES_FDIC" hidden="1">"c6625"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OWNERS_WRITTEN" hidden="1">"c546"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_UNUSED_UNUSED" hidden="1">"c8422"</definedName>
    <definedName name="IQ_HOUSING_COMPLETIONS_SINGLE_FAM_APR_UNUSED_UNUSED_UNUSED" hidden="1">"c7542"</definedName>
    <definedName name="IQ_HOUSING_COMPLETIONS_SINGLE_FAM_FC_UNUSED_UNUSED_UNUSED" hidden="1">"c7762"</definedName>
    <definedName name="IQ_HOUSING_COMPLETIONS_SINGLE_FAM_POP_FC_UNUSED_UNUSED_UNUSED" hidden="1">"c7982"</definedName>
    <definedName name="IQ_HOUSING_COMPLETIONS_SINGLE_FAM_POP_UNUSED_UNUSED_UNUSED" hidden="1">"c7102"</definedName>
    <definedName name="IQ_HOUSING_COMPLETIONS_SINGLE_FAM_UNUSED_UNUSED_UNUSED" hidden="1">"c6882"</definedName>
    <definedName name="IQ_HOUSING_COMPLETIONS_SINGLE_FAM_YOY_FC_UNUSED_UNUSED_UNUSED" hidden="1">"c8202"</definedName>
    <definedName name="IQ_HOUSING_COMPLETIONS_SINGLE_FAM_YOY_UNUSED_UNUSED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IR_OIL" hidden="1">"c547"</definedName>
    <definedName name="IQ_IMPAIRMENT_GW" hidden="1">"c548"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_UNUSED_UNUSED" hidden="1">"c8523"</definedName>
    <definedName name="IQ_IMPORTS_GOODS_REAL_SAAR_APR_UNUSED_UNUSED_UNUSED" hidden="1">"c7643"</definedName>
    <definedName name="IQ_IMPORTS_GOODS_REAL_SAAR_FC_UNUSED_UNUSED_UNUSED" hidden="1">"c7863"</definedName>
    <definedName name="IQ_IMPORTS_GOODS_REAL_SAAR_POP_FC_UNUSED_UNUSED_UNUSED" hidden="1">"c8083"</definedName>
    <definedName name="IQ_IMPORTS_GOODS_REAL_SAAR_POP_UNUSED_UNUSED_UNUSED" hidden="1">"c7203"</definedName>
    <definedName name="IQ_IMPORTS_GOODS_REAL_SAAR_UNUSED_UNUSED_UNUSED" hidden="1">"c6983"</definedName>
    <definedName name="IQ_IMPORTS_GOODS_REAL_SAAR_YOY_FC_UNUSED_UNUSED_UNUSED" hidden="1">"c8303"</definedName>
    <definedName name="IQ_IMPORTS_GOODS_REAL_SAAR_YOY_UNUSED_UNUSED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_UNUSED_UNUSED" hidden="1">"c8429"</definedName>
    <definedName name="IQ_IMPORTS_GOODS_SERVICES_APR_UNUSED_UNUSED_UNUSED" hidden="1">"c7549"</definedName>
    <definedName name="IQ_IMPORTS_GOODS_SERVICES_FC_UNUSED_UNUSED_UNUSED" hidden="1">"c7769"</definedName>
    <definedName name="IQ_IMPORTS_GOODS_SERVICES_POP_FC_UNUSED_UNUSED_UNUSED" hidden="1">"c7989"</definedName>
    <definedName name="IQ_IMPORTS_GOODS_SERVICES_POP_UNUSED_UNUSED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_UNUSED_UNUSED" hidden="1">"c8524"</definedName>
    <definedName name="IQ_IMPORTS_GOODS_SERVICES_REAL_SAAR_APR_UNUSED_UNUSED_UNUSED" hidden="1">"c7644"</definedName>
    <definedName name="IQ_IMPORTS_GOODS_SERVICES_REAL_SAAR_FC_UNUSED_UNUSED_UNUSED" hidden="1">"c7864"</definedName>
    <definedName name="IQ_IMPORTS_GOODS_SERVICES_REAL_SAAR_POP" hidden="1">"c11959"</definedName>
    <definedName name="IQ_IMPORTS_GOODS_SERVICES_REAL_SAAR_POP_FC_UNUSED_UNUSED_UNUSED" hidden="1">"c8084"</definedName>
    <definedName name="IQ_IMPORTS_GOODS_SERVICES_REAL_SAAR_POP_UNUSED_UNUSED_UNUSED" hidden="1">"c7204"</definedName>
    <definedName name="IQ_IMPORTS_GOODS_SERVICES_REAL_SAAR_UNUSED_UNUSED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_UNUSED_UNUSED" hidden="1">"c8304"</definedName>
    <definedName name="IQ_IMPORTS_GOODS_SERVICES_REAL_SAAR_YOY_UNUSED_UNUSED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_UNUSED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_UNUSED_UNUSED" hidden="1">"c8209"</definedName>
    <definedName name="IQ_IMPORTS_GOODS_SERVICES_YOY_UNUSED_UNUSED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IDENTAL_CHANGES_BUSINESS_COMBINATIONS_FDIC" hidden="1">"c6502"</definedName>
    <definedName name="IQ_INCOME_BEFORE_EXTRA_FDIC" hidden="1">"c6585"</definedName>
    <definedName name="IQ_INCOME_EARNED_FDIC" hidden="1">"c6359"</definedName>
    <definedName name="IQ_INCOME_TAXES_FDIC" hidden="1">"c6582"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S_CHARGE_OFFS_FDIC" hidden="1">"c6599"</definedName>
    <definedName name="IQ_INDIVIDUALS_LOANS_FDIC" hidden="1">"c6318"</definedName>
    <definedName name="IQ_INDIVIDUALS_NET_CHARGE_OFFS_FDIC" hidden="1">"c6637"</definedName>
    <definedName name="IQ_INDIVIDUALS_OTHER_LOANS_FDIC" hidden="1">"c6321"</definedName>
    <definedName name="IQ_INDIVIDUALS_PARTNERSHIPS_CORP_DEPOSITS_FOREIGN_FDIC" hidden="1">"c6479"</definedName>
    <definedName name="IQ_INDIVIDUALS_PARTNERSHIPS_CORP_NONTRANSACTION_ACCOUNTS_FDIC" hidden="1">"c6545"</definedName>
    <definedName name="IQ_INDIVIDUALS_PARTNERSHIPS_CORP_TOTAL_DEPOSITS_FDIC" hidden="1">"c6471"</definedName>
    <definedName name="IQ_INDIVIDUALS_PARTNERSHIPS_CORP_TRANSACTION_ACCOUNTS_FDIC" hidden="1">"c6537"</definedName>
    <definedName name="IQ_INDIVIDUALS_RECOVERIES_FDIC" hidden="1">"c6618"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LOANS_FDIC" hidden="1">"c6365"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_DEPOSITS" hidden="1">"c89"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TITUTIONS_EARNINGS_GAINS_FDIC" hidden="1">"c6723"</definedName>
    <definedName name="IQ_INSUR_RECEIV" hidden="1">"c1600"</definedName>
    <definedName name="IQ_INSURANCE_COMMISSION_FEES_FDIC" hidden="1">"c6670"</definedName>
    <definedName name="IQ_INSURANCE_UNDERWRITING_INCOME_FDIC" hidden="1">"c6671"</definedName>
    <definedName name="IQ_INT_BEARING_DEPOSITS" hidden="1">"c1166"</definedName>
    <definedName name="IQ_INT_BORROW" hidden="1">"c583"</definedName>
    <definedName name="IQ_INT_DEMAND_NOTES_FDIC" hidden="1">"c6567"</definedName>
    <definedName name="IQ_INT_DEPOSITS" hidden="1">"c584"</definedName>
    <definedName name="IQ_INT_DIV_INC" hidden="1">"c585"</definedName>
    <definedName name="IQ_INT_DOMESTIC_DEPOSITS_FDIC" hidden="1">"c6564"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TOTAL_FDIC" hidden="1">"c6569"</definedName>
    <definedName name="IQ_INT_EXP_UTI" hidden="1">"c592"</definedName>
    <definedName name="IQ_INT_FED_FUNDS_FDIC" hidden="1">"c6566"</definedName>
    <definedName name="IQ_INT_FOREIGN_DEPOSITS_FDIC" hidden="1">"c6565"</definedName>
    <definedName name="IQ_INT_INC_BR" hidden="1">"c593"</definedName>
    <definedName name="IQ_INT_INC_DEPOSITORY_INST_FDIC" hidden="1">"c6558"</definedName>
    <definedName name="IQ_INT_INC_DOM_LOANS_FDIC" hidden="1">"c6555"</definedName>
    <definedName name="IQ_INT_INC_FED_FUNDS_FDIC" hidden="1">"c6561"</definedName>
    <definedName name="IQ_INT_INC_FIN" hidden="1">"c594"</definedName>
    <definedName name="IQ_INT_INC_FOREIGN_LOANS_FDIC" hidden="1">"c6556"</definedName>
    <definedName name="IQ_INT_INC_INVEST" hidden="1">"c595"</definedName>
    <definedName name="IQ_INT_INC_LEASE_RECEIVABLES_FDIC" hidden="1">"c6557"</definedName>
    <definedName name="IQ_INT_INC_LOANS" hidden="1">"c596"</definedName>
    <definedName name="IQ_INT_INC_OTHER_FDIC" hidden="1">"c6562"</definedName>
    <definedName name="IQ_INT_INC_RE" hidden="1">"c6225"</definedName>
    <definedName name="IQ_INT_INC_REIT" hidden="1">"c597"</definedName>
    <definedName name="IQ_INT_INC_SECURITIES_FDIC" hidden="1">"c6559"</definedName>
    <definedName name="IQ_INT_INC_TOTAL" hidden="1">"c598"</definedName>
    <definedName name="IQ_INT_INC_TOTAL_BNK_SUBTOTAL_AP" hidden="1">"c8976"</definedName>
    <definedName name="IQ_INT_INC_TOTAL_FDIC" hidden="1">"c6563"</definedName>
    <definedName name="IQ_INT_INC_TRADING_ACCOUNTS_FDIC" hidden="1">"c6560"</definedName>
    <definedName name="IQ_INT_INC_UTI" hidden="1">"c599"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_SUB_NOTES_FDIC" hidden="1">"c6568"</definedName>
    <definedName name="IQ_INTANGIBLES_NET" hidden="1">"c1407"</definedName>
    <definedName name="IQ_INTEREST_BEARING_BALANCES_FDIC" hidden="1">"c6371"</definedName>
    <definedName name="IQ_INTEREST_BEARING_DEPOSITS_DOMESTIC_FDIC" hidden="1">"c6478"</definedName>
    <definedName name="IQ_INTEREST_BEARING_DEPOSITS_FDIC" hidden="1">"c6373"</definedName>
    <definedName name="IQ_INTEREST_BEARING_DEPOSITS_FOREIGN_FDIC" hidden="1">"c6485"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TEREST_RATE_CONTRACTS_FDIC" hidden="1">"c6512"</definedName>
    <definedName name="IQ_INTEREST_RATE_EXPOSURES_FDIC" hidden="1">"c6662"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MENT_BANKING_OTHER_FEES_FDIC" hidden="1">"c6666"</definedName>
    <definedName name="IQ_IPRD" hidden="1">"c644"</definedName>
    <definedName name="IQ_IRA_KEOGH_ACCOUNTS_FDIC" hidden="1">"c6496"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_UNUSED_UNUSED" hidden="1">"c8443"</definedName>
    <definedName name="IQ_ISM_SERVICES_APR_UNUSED_UNUSED_UNUSED" hidden="1">"c7563"</definedName>
    <definedName name="IQ_ISM_SERVICES_FC_UNUSED_UNUSED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_UNUSED_UNUSED" hidden="1">"c8003"</definedName>
    <definedName name="IQ_ISM_SERVICES_POP_UNUSED_UNUSED_UNUSED" hidden="1">"c7123"</definedName>
    <definedName name="IQ_ISM_SERVICES_UNUSED_UNUSED_UNUSED" hidden="1">"c6903"</definedName>
    <definedName name="IQ_ISM_SERVICES_YOY_FC_UNUSED_UNUSED_UNUSED" hidden="1">"c8223"</definedName>
    <definedName name="IQ_ISM_SERVICES_YOY_UNUSED_UNUSED_UNUSED" hidden="1">"c7343"</definedName>
    <definedName name="IQ_ISS_DEBT_NET" hidden="1">"c1391"</definedName>
    <definedName name="IQ_ISS_STOCK_NET" hidden="1">"c1601"</definedName>
    <definedName name="IQ_ISSUED_GUARANTEED_US_FDIC" hidden="1">"c6404"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ASE_FINANCING_RECEIVABLES_CHARGE_OFFS_FDIC" hidden="1">"c6602"</definedName>
    <definedName name="IQ_LEASE_FINANCING_RECEIVABLES_FDIC" hidden="1">"c6433"</definedName>
    <definedName name="IQ_LEASE_FINANCING_RECEIVABLES_NET_CHARGE_OFFS_FDIC" hidden="1">"c6640"</definedName>
    <definedName name="IQ_LEASE_FINANCING_RECEIVABLES_RECOVERIES_FDIC" hidden="1">"c6621"</definedName>
    <definedName name="IQ_LEASE_FINANCING_RECEIVABLES_TOTAL_LOANS_FOREIGN_FDIC" hidden="1">"c6449"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CENSED_POPS" hidden="1">"c2123"</definedName>
    <definedName name="IQ_LIFE_EARNED" hidden="1">"c2739"</definedName>
    <definedName name="IQ_LIFE_INSURANCE_ASSETS_FDIC" hidden="1">"c6372"</definedName>
    <definedName name="IQ_LIFOR" hidden="1">"c655"</definedName>
    <definedName name="IQ_LL" hidden="1">"c656"</definedName>
    <definedName name="IQ_LOAN_COMMITMENTS_REVOLVING_FDIC" hidden="1">"c6524"</definedName>
    <definedName name="IQ_LOAN_LEASE_RECEIV" hidden="1">"c657"</definedName>
    <definedName name="IQ_LOAN_LOSS" hidden="1">"c1386"</definedName>
    <definedName name="IQ_LOAN_LOSS_ALLOW_FDIC" hidden="1">"c6326"</definedName>
    <definedName name="IQ_LOAN_LOSS_ALLOWANCE_NONCURRENT_LOANS_FDIC" hidden="1">"c6740"</definedName>
    <definedName name="IQ_LOAN_LOSSES_FDIC" hidden="1">"c6580"</definedName>
    <definedName name="IQ_LOAN_SERVICE_REV" hidden="1">"c658"</definedName>
    <definedName name="IQ_LOANS_AND_LEASES_HELD_FDIC" hidden="1">"c6367"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ITUTIONS_FDIC" hidden="1">"c6382"</definedName>
    <definedName name="IQ_LOANS_FOR_SALE" hidden="1">"c666"</definedName>
    <definedName name="IQ_LOANS_HELD_FOREIGN_FDIC" hidden="1">"c6315"</definedName>
    <definedName name="IQ_LOANS_LEASES_FOREIGN_FDIC" hidden="1">"c6383"</definedName>
    <definedName name="IQ_LOANS_LEASES_GROSS_FDIC" hidden="1">"c6323"</definedName>
    <definedName name="IQ_LOANS_LEASES_GROSS_FOREIGN_FDIC" hidden="1">"c6384"</definedName>
    <definedName name="IQ_LOANS_LEASES_NET_FDIC" hidden="1">"c6327"</definedName>
    <definedName name="IQ_LOANS_LEASES_NET_UNEARNED_FDIC" hidden="1">"c6325"</definedName>
    <definedName name="IQ_LOANS_NOT_SECURED_RE_FDIC" hidden="1">"c6381"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URED_BY_RE_CHARGE_OFFS_FDIC" hidden="1">"c6588"</definedName>
    <definedName name="IQ_LOANS_SECURED_BY_RE_RECOVERIES_FDIC" hidden="1">"c6607"</definedName>
    <definedName name="IQ_LOANS_SECURED_NON_US_FDIC" hidden="1">"c6380"</definedName>
    <definedName name="IQ_LOANS_SECURED_RE_NET_CHARGE_OFFS_FDIC" hidden="1">"c6626"</definedName>
    <definedName name="IQ_LOANS_TO_DEPOSITORY_INSTITUTIONS_FOREIGN_FDIC" hidden="1">"c6453"</definedName>
    <definedName name="IQ_LOANS_TO_FOREIGN_GOVERNMENTS_FDIC" hidden="1">"c6448"</definedName>
    <definedName name="IQ_LOANS_TO_INDIVIDUALS_FOREIGN_FDIC" hidden="1">"c6452"</definedName>
    <definedName name="IQ_LONG_TERM_ASSETS_FDIC" hidden="1">"c6361"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LLOWANCE_LOANS_FDIC" hidden="1">"c6739"</definedName>
    <definedName name="IQ_LOSS_LOSS_EXP" hidden="1">"c672"</definedName>
    <definedName name="IQ_LOSS_TO_NET_EARNED" hidden="1">"c2751"</definedName>
    <definedName name="IQ_LOW_TARGET_PRICE" hidden="1">"c1652"</definedName>
    <definedName name="IQ_LOW_TARGET_PRICE_CIQ" hidden="1">"c4660"</definedName>
    <definedName name="IQ_LOW_TARGET_PRICE_REUT" hidden="1">"c5318"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INT_CAPEX" hidden="1">"c2947"</definedName>
    <definedName name="IQ_MAINT_CAPEX_ACT_OR_EST" hidden="1">"c4458"</definedName>
    <definedName name="IQ_MAINT_CAPEX_ACT_OR_EST_CIQ" hidden="1">"c4987"</definedName>
    <definedName name="IQ_MAINT_REPAIR" hidden="1">"c2087"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TURITY_ONE_YEAR_LESS_FDIC" hidden="1">"c6425"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DAYS_CLAIMS_PAYABLE" hidden="1">"c9937"</definedName>
    <definedName name="IQ_MC_DAYS_CLAIMS_PAYABLE_EXCL_CAPITATION" hidden="1">"c9938"</definedName>
    <definedName name="IQ_MC_MEDICAL_COSTS_PMPM" hidden="1">"c9925"</definedName>
    <definedName name="IQ_MC_PARENT_CASH" hidden="1">"c9942"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TATUTORY_SURPLUS" hidden="1">"c2772"</definedName>
    <definedName name="IQ_MC_TOTAL_COVERED_LIVES" hidden="1">"c9919"</definedName>
    <definedName name="IQ_MC_TOTAL_MEMBERSHIP" hidden="1">"c9922"</definedName>
    <definedName name="IQ_MC_TOTAL_MEMBERSHIP_CAPITATION" hidden="1">"c9923"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_UNUSED_UNUSED" hidden="1">"c8460"</definedName>
    <definedName name="IQ_MEDIAN_NEW_HOME_SALES_APR_UNUSED_UNUSED_UNUSED" hidden="1">"c7580"</definedName>
    <definedName name="IQ_MEDIAN_NEW_HOME_SALES_FC_UNUSED_UNUSED_UNUSED" hidden="1">"c7800"</definedName>
    <definedName name="IQ_MEDIAN_NEW_HOME_SALES_POP_FC_UNUSED_UNUSED_UNUSED" hidden="1">"c8020"</definedName>
    <definedName name="IQ_MEDIAN_NEW_HOME_SALES_POP_UNUSED_UNUSED_UNUSED" hidden="1">"c7140"</definedName>
    <definedName name="IQ_MEDIAN_NEW_HOME_SALES_UNUSED_UNUSED_UNUSED" hidden="1">"c6920"</definedName>
    <definedName name="IQ_MEDIAN_NEW_HOME_SALES_YOY_FC_UNUSED_UNUSED_UNUSED" hidden="1">"c8240"</definedName>
    <definedName name="IQ_MEDIAN_NEW_HOME_SALES_YOY_UNUSED_UNUSED_UNUSED" hidden="1">"c7360"</definedName>
    <definedName name="IQ_MEDIAN_TARGET_PRICE" hidden="1">"c1650"</definedName>
    <definedName name="IQ_MEDIAN_TARGET_PRICE_CIQ" hidden="1">"c4658"</definedName>
    <definedName name="IQ_MEDIAN_TARGET_PRICE_REUT" hidden="1">"c5316"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KTCAP_TOTAL_REV_FWD_REUT" hidden="1">"c4048"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ONEY_MARKET_DEPOSIT_ACCOUNTS_FDIC" hidden="1">"c6553"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BACKED_SECURITIES_FDIC" hidden="1">"c6402"</definedName>
    <definedName name="IQ_MORTGAGE_SERV_RIGHTS" hidden="1">"c2242"</definedName>
    <definedName name="IQ_MORTGAGE_SERVICING_FDIC" hidden="1">"c6335"</definedName>
    <definedName name="IQ_MULTIFAMILY_RESIDENTIAL_LOANS_FDIC" hidden="1">"c6311"</definedName>
    <definedName name="IQ_NAMES_REVISION_DATE_" hidden="1">40161.860162037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ET_CHANGE" hidden="1">"c749"</definedName>
    <definedName name="IQ_NET_CHARGE_OFFS_FDIC" hidden="1">"c6641"</definedName>
    <definedName name="IQ_NET_CHARGE_OFFS_LOANS_FDIC" hidden="1">"c6751"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EBITDA" hidden="1">"c750"</definedName>
    <definedName name="IQ_NET_DEBT_EBITDA_CAPEX" hidden="1">"c2949"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EARNED" hidden="1">"c2734"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COME_FDIC" hidden="1">"c6587"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FDIC" hidden="1">"c6570"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MARGIN_FDIC" hidden="1">"c6726"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LEASES_CORE_DEPOSITS_FDIC" hidden="1">"c6743"</definedName>
    <definedName name="IQ_NET_LOANS_LEASES_DEPOSITS_FDIC" hidden="1">"c6742"</definedName>
    <definedName name="IQ_NET_LOANS_TOTAL_DEPOSITS" hidden="1">"c779"</definedName>
    <definedName name="IQ_NET_OPERATING_INCOME_ASSETS_FDIC" hidden="1">"c6729"</definedName>
    <definedName name="IQ_NET_RENTAL_EXP_FN" hidden="1">"c780"</definedName>
    <definedName name="IQ_NET_SECURITIZATION_INCOME_FDIC" hidden="1">"c6669"</definedName>
    <definedName name="IQ_NET_SERVICING_FEES_FDIC" hidden="1">"c6668"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BEFORE_CAPITALIZED" hidden="1">"c792"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MARGIN" hidden="1">"c794"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SBC_ACT_OR_EST" hidden="1">"c4474"</definedName>
    <definedName name="IQ_NI_SBC_ACT_OR_EST_CIQ" hidden="1">"c5012"</definedName>
    <definedName name="IQ_NI_SBC_GW_ACT_OR_EST" hidden="1">"c4478"</definedName>
    <definedName name="IQ_NI_SBC_GW_ACT_OR_EST_CIQ" hidden="1">"c5016"</definedName>
    <definedName name="IQ_NI_SFAS" hidden="1">"c795"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"c11750"</definedName>
    <definedName name="IQ_NON_INT_BEARING_DEPOSITS" hidden="1">"c800"</definedName>
    <definedName name="IQ_NON_INT_EXP" hidden="1">"c801"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_FDIC" hidden="1">"c6579"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FDIC" hidden="1">"c6575"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_US_ADDRESSEES_TOTAL_LOANS_FOREIGN_FDIC" hidden="1">"c6443"</definedName>
    <definedName name="IQ_NON_US_CHARGE_OFFS_AND_RECOVERIES_FDIC" hidden="1">"c6650"</definedName>
    <definedName name="IQ_NON_US_CHARGE_OFFS_FDIC" hidden="1">"c6648"</definedName>
    <definedName name="IQ_NON_US_COMMERCIAL_INDUSTRIAL_CHARGE_OFFS_FDIC" hidden="1">"c6651"</definedName>
    <definedName name="IQ_NON_US_NET_LOANS_FDIC" hidden="1">"c6376"</definedName>
    <definedName name="IQ_NON_US_RECOVERIES_FDIC" hidden="1">"c6649"</definedName>
    <definedName name="IQ_NONCASH_PENSION_EXP" hidden="1">"c3000"</definedName>
    <definedName name="IQ_NONCURRENT_LOANS_1_4_FAMILY_FDIC" hidden="1">"c6770"</definedName>
    <definedName name="IQ_NONCURRENT_LOANS_COMMERCIAL_INDUSTRIAL_FDIC" hidden="1">"c6773"</definedName>
    <definedName name="IQ_NONCURRENT_LOANS_COMMERCIAL_RE_FDIC" hidden="1">"c6768"</definedName>
    <definedName name="IQ_NONCURRENT_LOANS_COMMERCIAL_RE_NOT_SECURED_FDIC" hidden="1">"c6778"</definedName>
    <definedName name="IQ_NONCURRENT_LOANS_CONSTRUCTION_LAND_DEV_FDIC" hidden="1">"c6767"</definedName>
    <definedName name="IQ_NONCURRENT_LOANS_CREDIT_CARD_FDIC" hidden="1">"c6775"</definedName>
    <definedName name="IQ_NONCURRENT_LOANS_GUARANTEED_FDIC" hidden="1">"c6358"</definedName>
    <definedName name="IQ_NONCURRENT_LOANS_HOME_EQUITY_FDIC" hidden="1">"c6771"</definedName>
    <definedName name="IQ_NONCURRENT_LOANS_INDIVIDUALS_FDIC" hidden="1">"c6774"</definedName>
    <definedName name="IQ_NONCURRENT_LOANS_LEASES_FDIC" hidden="1">"c6357"</definedName>
    <definedName name="IQ_NONCURRENT_LOANS_MULTIFAMILY_FDIC" hidden="1">"c6769"</definedName>
    <definedName name="IQ_NONCURRENT_LOANS_OTHER_FAMILY_FDIC" hidden="1">"c6772"</definedName>
    <definedName name="IQ_NONCURRENT_LOANS_OTHER_INDIVIDUAL_FDIC" hidden="1">"c6776"</definedName>
    <definedName name="IQ_NONCURRENT_LOANS_OTHER_LOANS_FDIC" hidden="1">"c6777"</definedName>
    <definedName name="IQ_NONCURRENT_LOANS_RE_FDIC" hidden="1">"c6766"</definedName>
    <definedName name="IQ_NONCURRENT_LOANS_TOTAL_LOANS_FDIC" hidden="1">"c6765"</definedName>
    <definedName name="IQ_NONCURRENT_OREO_ASSETS_FDIC" hidden="1">"c6741"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BALANCES_FDIC" hidden="1">"c6394"</definedName>
    <definedName name="IQ_NONINTEREST_BEARING_DEPOSITS_DOMESTIC_FDIC" hidden="1">"c6477"</definedName>
    <definedName name="IQ_NONINTEREST_BEARING_DEPOSITS_FOREIGN_FDIC" hidden="1">"c6484"</definedName>
    <definedName name="IQ_NONINTEREST_EXPENSE_EARNING_ASSETS_FDIC" hidden="1">"c6728"</definedName>
    <definedName name="IQ_NONINTEREST_INCOME_EARNING_ASSETS_FDIC" hidden="1">"c6727"</definedName>
    <definedName name="IQ_NONMORTGAGE_SERVICING_FDIC" hidden="1">"c6336"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_UNUSED_UNUSED" hidden="1">"c8468"</definedName>
    <definedName name="IQ_NONRES_FIXED_INVEST_PRIV_APR_UNUSED_UNUSED_UNUSED" hidden="1">"c7588"</definedName>
    <definedName name="IQ_NONRES_FIXED_INVEST_PRIV_FC_UNUSED_UNUSED_UNUSED" hidden="1">"c7808"</definedName>
    <definedName name="IQ_NONRES_FIXED_INVEST_PRIV_POP_FC_UNUSED_UNUSED_UNUSED" hidden="1">"c8028"</definedName>
    <definedName name="IQ_NONRES_FIXED_INVEST_PRIV_POP_UNUSED_UNUSED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_UNUSED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_UNUSED_UNUSED" hidden="1">"c8248"</definedName>
    <definedName name="IQ_NONRES_FIXED_INVEST_PRIV_YOY_UNUSED_UNUSED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NSACTION_ACCOUNTS_FDIC" hidden="1">"c6552"</definedName>
    <definedName name="IQ_NONUTIL_REV" hidden="1">"c2089"</definedName>
    <definedName name="IQ_NORM_EPS_ACT_OR_EST_CIQ" hidden="1">"c5069"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OUNT_CREDIT_DERIVATIVES_FDIC" hidden="1">"c6507"</definedName>
    <definedName name="IQ_NOTIONAL_VALUE_EXCHANGE_SWAPS_FDIC" hidden="1">"c6516"</definedName>
    <definedName name="IQ_NOTIONAL_VALUE_OTHER_SWAPS_FDIC" hidden="1">"c6521"</definedName>
    <definedName name="IQ_NOTIONAL_VALUE_RATE_SWAPS_FDIC" hidden="1">"c6511"</definedName>
    <definedName name="IQ_NOW_ACCOUNT" hidden="1">"c828"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DEPOSITS_LESS_THAN_100K_FDIC" hidden="1">"c6495"</definedName>
    <definedName name="IQ_NUMBER_DEPOSITS_MORE_THAN_100K_FDIC" hidden="1">"c6493"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BLIGATIONS_OF_STATES_TOTAL_LOANS_FOREIGN_FDIC" hidden="1">"c6447"</definedName>
    <definedName name="IQ_OBLIGATIONS_STATES_FDIC" hidden="1">"c6431"</definedName>
    <definedName name="IQ_OCCUPANCY_CONSOL" hidden="1">"c8840"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TOTAL_WELLS_DRILLED" hidden="1">"c10096"</definedName>
    <definedName name="IQ_OG_GROSS_OPERATED_WELLS" hidden="1">"c10092"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" hidden="1">"c6240"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1_4_RESIDENTIAL_FDIC" hidden="1">"c6454"</definedName>
    <definedName name="IQ_OREO_COMMERCIAL_RE_FDIC" hidden="1">"c6456"</definedName>
    <definedName name="IQ_OREO_CONSTRUCTION_DEVELOPMENT_FDIC" hidden="1">"c6457"</definedName>
    <definedName name="IQ_OREO_FARMLAND_FDIC" hidden="1">"c6458"</definedName>
    <definedName name="IQ_OREO_FOREIGN_FDIC" hidden="1">"c6460"</definedName>
    <definedName name="IQ_OREO_MULTI_FAMILY_RESIDENTIAL_FDIC" hidden="1">"c6455"</definedName>
    <definedName name="IQ_OTHER_ADJUST_GROSS_LOANS" hidden="1">"c859"</definedName>
    <definedName name="IQ_OTHER_ADJUSTMENTS_COVERED" hidden="1">"c9961"</definedName>
    <definedName name="IQ_OTHER_ADJUSTMENTS_GROUP" hidden="1">"c9947"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DIC" hidden="1">"c6338"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FUNDS_FDIC" hidden="1">"c6345"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DIC" hidden="1">"c6503"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DEPOSITORY_INSTITUTIONS_LOANS_FDIC" hidden="1">"c6436"</definedName>
    <definedName name="IQ_OTHER_DEPOSITORY_INSTITUTIONS_TOTAL_LOANS_FOREIGN_FDIC" hidden="1">"c6442"</definedName>
    <definedName name="IQ_OTHER_DOMESTIC_DEBT_SECURITIES_FDIC" hidden="1">"c6302"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SURANCE_FEES_FDIC" hidden="1">"c6672"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FDIC" hidden="1">"c6337"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DIC" hidden="1">"c6347"</definedName>
    <definedName name="IQ_OTHER_LOANS" hidden="1">"c945"</definedName>
    <definedName name="IQ_OTHER_LOANS_CHARGE_OFFS_FDIC" hidden="1">"c6601"</definedName>
    <definedName name="IQ_OTHER_LOANS_FOREIGN_FDIC" hidden="1">"c6446"</definedName>
    <definedName name="IQ_OTHER_LOANS_LEASES_FDIC" hidden="1">"c6322"</definedName>
    <definedName name="IQ_OTHER_LOANS_NET_CHARGE_OFFS_FDIC" hidden="1">"c6639"</definedName>
    <definedName name="IQ_OTHER_LOANS_RECOVERIES_FDIC" hidden="1">"c6620"</definedName>
    <definedName name="IQ_OTHER_LOANS_TOTAL_FDIC" hidden="1">"c6432"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FDIC" hidden="1">"c6578"</definedName>
    <definedName name="IQ_OTHER_NON_INT_EXP_TOTAL" hidden="1">"c954"</definedName>
    <definedName name="IQ_OTHER_NON_INT_EXPENSE_FDIC" hidden="1">"c6679"</definedName>
    <definedName name="IQ_OTHER_NON_INT_INC" hidden="1">"c955"</definedName>
    <definedName name="IQ_OTHER_NON_INT_INC_FDIC" hidden="1">"c6676"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FF_BS_LIAB_FDIC" hidden="1">"c6533"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PROP" hidden="1">"c8764"</definedName>
    <definedName name="IQ_OTHER_RE_OWNED_FDIC" hidden="1">"c6330"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OOMS" hidden="1">"c8788"</definedName>
    <definedName name="IQ_OTHER_SAVINGS_DEPOSITS_FDIC" hidden="1">"c6554"</definedName>
    <definedName name="IQ_OTHER_SQ_FT" hidden="1">"c8780"</definedName>
    <definedName name="IQ_OTHER_STRIKE_PRICE_GRANTED" hidden="1">"c2692"</definedName>
    <definedName name="IQ_OTHER_TRANSACTIONS_FDIC" hidden="1">"c6504"</definedName>
    <definedName name="IQ_OTHER_UNDRAWN" hidden="1">"c2522"</definedName>
    <definedName name="IQ_OTHER_UNITS" hidden="1">"c8772"</definedName>
    <definedName name="IQ_OTHER_UNUSED_COMMITMENTS_FDIC" hidden="1">"c6530"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VER_FIFETEEN_YEAR_MORTGAGE_PASS_THROUGHS_FDIC" hidden="1">"c6416"</definedName>
    <definedName name="IQ_OVER_FIFTEEN_YEAR_FIXED_AND_FLOATING_RATE_FDIC" hidden="1">"c6424"</definedName>
    <definedName name="IQ_OVER_THREE_YEARS_FDIC" hidden="1">"c6418"</definedName>
    <definedName name="IQ_PART_TIME" hidden="1">"c1024"</definedName>
    <definedName name="IQ_PARTICIPATION_POOLS_RESIDENTIAL_MORTGAGES_FDIC" hidden="1">"c6403"</definedName>
    <definedName name="IQ_PARTNERSHIP_INC_RE" hidden="1">"c12039"</definedName>
    <definedName name="IQ_PAST_DUE_30_1_4_FAMILY_LOANS_FDIC" hidden="1">"c6693"</definedName>
    <definedName name="IQ_PAST_DUE_30_AUTO_LOANS_FDIC" hidden="1">"c6687"</definedName>
    <definedName name="IQ_PAST_DUE_30_CL_LOANS_FDIC" hidden="1">"c6688"</definedName>
    <definedName name="IQ_PAST_DUE_30_CREDIT_CARDS_RECEIVABLES_FDIC" hidden="1">"c6690"</definedName>
    <definedName name="IQ_PAST_DUE_30_HOME_EQUITY_LINES_FDIC" hidden="1">"c6691"</definedName>
    <definedName name="IQ_PAST_DUE_30_OTHER_CONSUMER_LOANS_FDIC" hidden="1">"c6689"</definedName>
    <definedName name="IQ_PAST_DUE_30_OTHER_LOANS_FDIC" hidden="1">"c6692"</definedName>
    <definedName name="IQ_PAST_DUE_90_1_4_FAMILY_LOANS_FDIC" hidden="1">"c6700"</definedName>
    <definedName name="IQ_PAST_DUE_90_AUTO_LOANS_FDIC" hidden="1">"c6694"</definedName>
    <definedName name="IQ_PAST_DUE_90_CL_LOANS_FDIC" hidden="1">"c6695"</definedName>
    <definedName name="IQ_PAST_DUE_90_CREDIT_CARDS_RECEIVABLES_FDIC" hidden="1">"c6697"</definedName>
    <definedName name="IQ_PAST_DUE_90_HOME_EQUITY_LINES_FDIC" hidden="1">"c6698"</definedName>
    <definedName name="IQ_PAST_DUE_90_OTHER_CONSUMER_LOANS_FDIC" hidden="1">"c6696"</definedName>
    <definedName name="IQ_PAST_DUE_90_OTHER_LOANS_FDIC" hidden="1">"c6699"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EXCL_FWD_REUT" hidden="1">"c4049"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G_FWD_REUT" hidden="1">"c4052"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DAY" hidden="1">"c1846"</definedName>
    <definedName name="IQ_PERCENT_CHANGE_EST_5YR_GROWTH_RATE_DAY_CIQ" hidden="1">"c3785"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WEEK" hidden="1">"c1847"</definedName>
    <definedName name="IQ_PERCENT_CHANGE_EST_5YR_GROWTH_RATE_WEEK_CIQ" hidden="1">"c3797"</definedName>
    <definedName name="IQ_PERCENT_CHANGE_EST_EBITDA_12MONTHS" hidden="1">"c1804"</definedName>
    <definedName name="IQ_PERCENT_CHANGE_EST_EBITDA_12MONTHS_CIQ" hidden="1">"c3748"</definedName>
    <definedName name="IQ_PERCENT_CHANGE_EST_EBITDA_18MONTHS" hidden="1">"c1805"</definedName>
    <definedName name="IQ_PERCENT_CHANGE_EST_EBITDA_18MONTHS_CIQ" hidden="1">"c3749"</definedName>
    <definedName name="IQ_PERCENT_CHANGE_EST_EBITDA_3MONTHS" hidden="1">"c1801"</definedName>
    <definedName name="IQ_PERCENT_CHANGE_EST_EBITDA_3MONTHS_CIQ" hidden="1">"c3745"</definedName>
    <definedName name="IQ_PERCENT_CHANGE_EST_EBITDA_6MONTHS" hidden="1">"c1802"</definedName>
    <definedName name="IQ_PERCENT_CHANGE_EST_EBITDA_6MONTHS_CIQ" hidden="1">"c3746"</definedName>
    <definedName name="IQ_PERCENT_CHANGE_EST_EBITDA_9MONTHS" hidden="1">"c1803"</definedName>
    <definedName name="IQ_PERCENT_CHANGE_EST_EBITDA_9MONTHS_CIQ" hidden="1">"c3747"</definedName>
    <definedName name="IQ_PERCENT_CHANGE_EST_EBITDA_DAY" hidden="1">"c1798"</definedName>
    <definedName name="IQ_PERCENT_CHANGE_EST_EBITDA_DAY_CIQ" hidden="1">"c3743"</definedName>
    <definedName name="IQ_PERCENT_CHANGE_EST_EBITDA_MONTH" hidden="1">"c1800"</definedName>
    <definedName name="IQ_PERCENT_CHANGE_EST_EBITDA_MONTH_CIQ" hidden="1">"c3744"</definedName>
    <definedName name="IQ_PERCENT_CHANGE_EST_EBITDA_WEEK" hidden="1">"c1799"</definedName>
    <definedName name="IQ_PERCENT_CHANGE_EST_EBITDA_WEEK_CIQ" hidden="1">"c3792"</definedName>
    <definedName name="IQ_PERCENT_CHANGE_EST_EPS_12MONTHS" hidden="1">"c1788"</definedName>
    <definedName name="IQ_PERCENT_CHANGE_EST_EPS_12MONTHS_CIQ" hidden="1">"c3733"</definedName>
    <definedName name="IQ_PERCENT_CHANGE_EST_EPS_18MONTHS" hidden="1">"c1789"</definedName>
    <definedName name="IQ_PERCENT_CHANGE_EST_EPS_18MONTHS_CIQ" hidden="1">"c3734"</definedName>
    <definedName name="IQ_PERCENT_CHANGE_EST_EPS_3MONTHS" hidden="1">"c1785"</definedName>
    <definedName name="IQ_PERCENT_CHANGE_EST_EPS_3MONTHS_CIQ" hidden="1">"c3730"</definedName>
    <definedName name="IQ_PERCENT_CHANGE_EST_EPS_6MONTHS" hidden="1">"c1786"</definedName>
    <definedName name="IQ_PERCENT_CHANGE_EST_EPS_6MONTHS_CIQ" hidden="1">"c3731"</definedName>
    <definedName name="IQ_PERCENT_CHANGE_EST_EPS_9MONTHS" hidden="1">"c1787"</definedName>
    <definedName name="IQ_PERCENT_CHANGE_EST_EPS_9MONTHS_CIQ" hidden="1">"c3732"</definedName>
    <definedName name="IQ_PERCENT_CHANGE_EST_EPS_DAY" hidden="1">"c1782"</definedName>
    <definedName name="IQ_PERCENT_CHANGE_EST_EPS_DAY_CIQ" hidden="1">"c3727"</definedName>
    <definedName name="IQ_PERCENT_CHANGE_EST_EPS_MONTH" hidden="1">"c1784"</definedName>
    <definedName name="IQ_PERCENT_CHANGE_EST_EPS_MONTH_CIQ" hidden="1">"c3729"</definedName>
    <definedName name="IQ_PERCENT_CHANGE_EST_EPS_WEEK" hidden="1">"c1783"</definedName>
    <definedName name="IQ_PERCENT_CHANGE_EST_EPS_WEEK_CIQ" hidden="1">"c3728"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3MONTHS" hidden="1">"c1841"</definedName>
    <definedName name="IQ_PERCENT_CHANGE_EST_PRICE_TARGET_3MONTHS_CIQ" hidden="1">"c3780"</definedName>
    <definedName name="IQ_PERCENT_CHANGE_EST_PRICE_TARGET_6MONTHS" hidden="1">"c1842"</definedName>
    <definedName name="IQ_PERCENT_CHANGE_EST_PRICE_TARGET_6MONTHS_CIQ" hidden="1">"c3781"</definedName>
    <definedName name="IQ_PERCENT_CHANGE_EST_PRICE_TARGET_9MONTHS" hidden="1">"c1843"</definedName>
    <definedName name="IQ_PERCENT_CHANGE_EST_PRICE_TARGET_9MONTHS_CIQ" hidden="1">"c3782"</definedName>
    <definedName name="IQ_PERCENT_CHANGE_EST_PRICE_TARGET_DAY" hidden="1">"c1838"</definedName>
    <definedName name="IQ_PERCENT_CHANGE_EST_PRICE_TARGET_DAY_CIQ" hidden="1">"c3778"</definedName>
    <definedName name="IQ_PERCENT_CHANGE_EST_PRICE_TARGET_MONTH" hidden="1">"c1840"</definedName>
    <definedName name="IQ_PERCENT_CHANGE_EST_PRICE_TARGET_MONTH_CIQ" hidden="1">"c3779"</definedName>
    <definedName name="IQ_PERCENT_CHANGE_EST_PRICE_TARGET_WEEK" hidden="1">"c1839"</definedName>
    <definedName name="IQ_PERCENT_CHANGE_EST_PRICE_TARGET_WEEK_CIQ" hidden="1">"c3798"</definedName>
    <definedName name="IQ_PERCENT_CHANGE_EST_RECO_12MONTHS" hidden="1">"c1836"</definedName>
    <definedName name="IQ_PERCENT_CHANGE_EST_RECO_12MONTHS_CIQ" hidden="1">"c3776"</definedName>
    <definedName name="IQ_PERCENT_CHANGE_EST_RECO_18MONTHS" hidden="1">"c1837"</definedName>
    <definedName name="IQ_PERCENT_CHANGE_EST_RECO_18MONTHS_CIQ" hidden="1">"c3777"</definedName>
    <definedName name="IQ_PERCENT_CHANGE_EST_RECO_3MONTHS" hidden="1">"c1833"</definedName>
    <definedName name="IQ_PERCENT_CHANGE_EST_RECO_3MONTHS_CIQ" hidden="1">"c3773"</definedName>
    <definedName name="IQ_PERCENT_CHANGE_EST_RECO_6MONTHS" hidden="1">"c1834"</definedName>
    <definedName name="IQ_PERCENT_CHANGE_EST_RECO_6MONTHS_CIQ" hidden="1">"c3774"</definedName>
    <definedName name="IQ_PERCENT_CHANGE_EST_RECO_9MONTHS" hidden="1">"c1835"</definedName>
    <definedName name="IQ_PERCENT_CHANGE_EST_RECO_9MONTHS_CIQ" hidden="1">"c3775"</definedName>
    <definedName name="IQ_PERCENT_CHANGE_EST_RECO_DAY" hidden="1">"c1830"</definedName>
    <definedName name="IQ_PERCENT_CHANGE_EST_RECO_DAY_CIQ" hidden="1">"c3771"</definedName>
    <definedName name="IQ_PERCENT_CHANGE_EST_RECO_MONTH" hidden="1">"c1832"</definedName>
    <definedName name="IQ_PERCENT_CHANGE_EST_RECO_MONTH_CIQ" hidden="1">"c3772"</definedName>
    <definedName name="IQ_PERCENT_CHANGE_EST_RECO_WEEK" hidden="1">"c1831"</definedName>
    <definedName name="IQ_PERCENT_CHANGE_EST_RECO_WEEK_CIQ" hidden="1">"c3796"</definedName>
    <definedName name="IQ_PERCENT_CHANGE_EST_REV_12MONTHS" hidden="1">"c1796"</definedName>
    <definedName name="IQ_PERCENT_CHANGE_EST_REV_12MONTHS_CIQ" hidden="1">"c3741"</definedName>
    <definedName name="IQ_PERCENT_CHANGE_EST_REV_18MONTHS" hidden="1">"c1797"</definedName>
    <definedName name="IQ_PERCENT_CHANGE_EST_REV_18MONTHS_CIQ" hidden="1">"c3742"</definedName>
    <definedName name="IQ_PERCENT_CHANGE_EST_REV_3MONTHS" hidden="1">"c1793"</definedName>
    <definedName name="IQ_PERCENT_CHANGE_EST_REV_3MONTHS_CIQ" hidden="1">"c3738"</definedName>
    <definedName name="IQ_PERCENT_CHANGE_EST_REV_6MONTHS" hidden="1">"c1794"</definedName>
    <definedName name="IQ_PERCENT_CHANGE_EST_REV_6MONTHS_CIQ" hidden="1">"c3739"</definedName>
    <definedName name="IQ_PERCENT_CHANGE_EST_REV_9MONTHS" hidden="1">"c1795"</definedName>
    <definedName name="IQ_PERCENT_CHANGE_EST_REV_9MONTHS_CIQ" hidden="1">"c3740"</definedName>
    <definedName name="IQ_PERCENT_CHANGE_EST_REV_DAY" hidden="1">"c1790"</definedName>
    <definedName name="IQ_PERCENT_CHANGE_EST_REV_DAY_CIQ" hidden="1">"c3735"</definedName>
    <definedName name="IQ_PERCENT_CHANGE_EST_REV_MONTH" hidden="1">"c1792"</definedName>
    <definedName name="IQ_PERCENT_CHANGE_EST_REV_MONTH_CIQ" hidden="1">"c3737"</definedName>
    <definedName name="IQ_PERCENT_CHANGE_EST_REV_WEEK" hidden="1">"c1791"</definedName>
    <definedName name="IQ_PERCENT_CHANGE_EST_REV_WEEK_CIQ" hidden="1">"c3736"</definedName>
    <definedName name="IQ_PERCENT_INSURED_FDIC" hidden="1">"c6374"</definedName>
    <definedName name="IQ_PERIODDATE" hidden="1">"c1414"</definedName>
    <definedName name="IQ_PERIODDATE_AP" hidden="1">"c11745"</definedName>
    <definedName name="IQ_PERIODDATE_BS" hidden="1">"c1032"</definedName>
    <definedName name="IQ_PERIODDATE_CF" hidden="1">"c1033"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URITIES_FDIC" hidden="1">"c6401"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INCOME_FDIC" hidden="1">"c6581"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FERRED_FDIC" hidden="1">"c6349"</definedName>
    <definedName name="IQ_PREMISES_EQUIPMENT_FDIC" hidden="1">"c6577"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ETAX_RETURN_ASSETS_FDIC" hidden="1">"c6731"</definedName>
    <definedName name="IQ_PRICE_OVER_BVPS" hidden="1">"c1412"</definedName>
    <definedName name="IQ_PRICE_OVER_LTM_EPS" hidden="1">"c1413"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TARGET" hidden="1">"c82"</definedName>
    <definedName name="IQ_PRICE_TARGET_CIQ" hidden="1">"c3613"</definedName>
    <definedName name="IQ_PRICE_TARGET_REUT" hidden="1">"c3631"</definedName>
    <definedName name="IQ_PRICEDATE" hidden="1">"c1069"</definedName>
    <definedName name="IQ_PRICING_DATE" hidden="1">"c1613"</definedName>
    <definedName name="IQ_PRIMARY_INDUSTRY" hidden="1">"c1070"</definedName>
    <definedName name="IQ_PRIVATE_CONST_TOTAL_APR_FC_UNUSED_UNUSED_UNUSED" hidden="1">"c8559"</definedName>
    <definedName name="IQ_PRIVATE_CONST_TOTAL_APR_UNUSED_UNUSED_UNUSED" hidden="1">"c7679"</definedName>
    <definedName name="IQ_PRIVATE_CONST_TOTAL_FC_UNUSED_UNUSED_UNUSED" hidden="1">"c7899"</definedName>
    <definedName name="IQ_PRIVATE_CONST_TOTAL_POP_FC_UNUSED_UNUSED_UNUSED" hidden="1">"c8119"</definedName>
    <definedName name="IQ_PRIVATE_CONST_TOTAL_POP_UNUSED_UNUSED_UNUSED" hidden="1">"c7239"</definedName>
    <definedName name="IQ_PRIVATE_CONST_TOTAL_UNUSED_UNUSED_UNUSED" hidden="1">"c7019"</definedName>
    <definedName name="IQ_PRIVATE_CONST_TOTAL_YOY_FC_UNUSED_UNUSED_UNUSED" hidden="1">"c8339"</definedName>
    <definedName name="IQ_PRIVATE_CONST_TOTAL_YOY_UNUSED_UNUSED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_UNUSED_UNUSED" hidden="1">"c8535"</definedName>
    <definedName name="IQ_PRIVATE_RES_CONST_REAL_APR_UNUSED_UNUSED_UNUSED" hidden="1">"c7655"</definedName>
    <definedName name="IQ_PRIVATE_RES_CONST_REAL_FC_UNUSED_UNUSED_UNUSED" hidden="1">"c7875"</definedName>
    <definedName name="IQ_PRIVATE_RES_CONST_REAL_POP_FC_UNUSED_UNUSED_UNUSED" hidden="1">"c8095"</definedName>
    <definedName name="IQ_PRIVATE_RES_CONST_REAL_POP_UNUSED_UNUSED_UNUSED" hidden="1">"c7215"</definedName>
    <definedName name="IQ_PRIVATE_RES_CONST_REAL_UNUSED_UNUSED_UNUSED" hidden="1">"c6995"</definedName>
    <definedName name="IQ_PRIVATE_RES_CONST_REAL_YOY_FC_UNUSED_UNUSED_UNUSED" hidden="1">"c8315"</definedName>
    <definedName name="IQ_PRIVATE_RES_CONST_REAL_YOY_UNUSED_UNUSED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IVATELY_ISSUED_MORTGAGE_BACKED_SECURITIES_FDIC" hidden="1">"c6407"</definedName>
    <definedName name="IQ_PRIVATELY_ISSUED_MORTGAGE_PASS_THROUGHS_FDIC" hidden="1">"c6405"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FESSIONAL" hidden="1">"c1071"</definedName>
    <definedName name="IQ_PROFESSIONAL_TITLE" hidden="1">"c1072"</definedName>
    <definedName name="IQ_PROFIT_AFTER_COST_CAPITAL_NEW_BUSINESS" hidden="1">"c9969"</definedName>
    <definedName name="IQ_PROFIT_BEFORE_COST_CAPITAL_NEW_BUSINESS" hidden="1">"c9967"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RCHASE_FOREIGN_CURRENCIES_FDIC" hidden="1">"c6513"</definedName>
    <definedName name="IQ_PURCHASED_OPTION_CONTRACTS_FDIC" hidden="1">"c6510"</definedName>
    <definedName name="IQ_PURCHASED_OPTION_CONTRACTS_FX_RISK_FDIC" hidden="1">"c6515"</definedName>
    <definedName name="IQ_PURCHASED_OPTION_CONTRACTS_NON_FX_IR_FDIC" hidden="1">"c6520"</definedName>
    <definedName name="IQ_PURCHASES_EQUIP_NONRES_SAAR_APR_FC_UNUSED_UNUSED_UNUSED" hidden="1">"c8491"</definedName>
    <definedName name="IQ_PURCHASES_EQUIP_NONRES_SAAR_APR_UNUSED_UNUSED_UNUSED" hidden="1">"c7611"</definedName>
    <definedName name="IQ_PURCHASES_EQUIP_NONRES_SAAR_FC_UNUSED_UNUSED_UNUSED" hidden="1">"c7831"</definedName>
    <definedName name="IQ_PURCHASES_EQUIP_NONRES_SAAR_POP_FC_UNUSED_UNUSED_UNUSED" hidden="1">"c8051"</definedName>
    <definedName name="IQ_PURCHASES_EQUIP_NONRES_SAAR_POP_UNUSED_UNUSED_UNUSED" hidden="1">"c7171"</definedName>
    <definedName name="IQ_PURCHASES_EQUIP_NONRES_SAAR_UNUSED_UNUSED_UNUSED" hidden="1">"c6951"</definedName>
    <definedName name="IQ_PURCHASES_EQUIP_NONRES_SAAR_YOY_FC_UNUSED_UNUSED_UNUSED" hidden="1">"c8271"</definedName>
    <definedName name="IQ_PURCHASES_EQUIP_NONRES_SAAR_YOY_UNUSED_UNUSED_UNUSED" hidden="1">"c7391"</definedName>
    <definedName name="IQ_PV_PREMIUMS_NEW_BUSINESS" hidden="1">"c9973"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DEPR_AMORT" hidden="1">"c8750"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CLOSURE_FDIC" hidden="1">"c6332"</definedName>
    <definedName name="IQ_RE_GAIN_LOSS_SALE_ASSETS" hidden="1">"c8751"</definedName>
    <definedName name="IQ_RE_INVEST_FDIC" hidden="1">"c6331"</definedName>
    <definedName name="IQ_RE_LOANS_DOMESTIC_CHARGE_OFFS_FDIC" hidden="1">"c6589"</definedName>
    <definedName name="IQ_RE_LOANS_DOMESTIC_FDIC" hidden="1">"c6309"</definedName>
    <definedName name="IQ_RE_LOANS_DOMESTIC_NET_CHARGE_OFFS_FDIC" hidden="1">"c6627"</definedName>
    <definedName name="IQ_RE_LOANS_DOMESTIC_RECOVERIES_FDIC" hidden="1">"c6608"</definedName>
    <definedName name="IQ_RE_LOANS_FDIC" hidden="1">"c6308"</definedName>
    <definedName name="IQ_RE_LOANS_FOREIGN_CHARGE_OFFS_FDIC" hidden="1">"c6595"</definedName>
    <definedName name="IQ_RE_LOANS_FOREIGN_NET_CHARGE_OFFS_FDIC" hidden="1">"c6633"</definedName>
    <definedName name="IQ_RE_LOANS_FOREIGN_RECOVERIES_FDIC" hidden="1">"c6614"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AL_ESTATE" hidden="1">"c1093"</definedName>
    <definedName name="IQ_REAL_ESTATE_ASSETS" hidden="1">"c1094"</definedName>
    <definedName name="IQ_RECOVERIES_1_4_FAMILY_LOANS_FDIC" hidden="1">"c6707"</definedName>
    <definedName name="IQ_RECOVERIES_AUTO_LOANS_FDIC" hidden="1">"c6701"</definedName>
    <definedName name="IQ_RECOVERIES_CL_LOANS_FDIC" hidden="1">"c6702"</definedName>
    <definedName name="IQ_RECOVERIES_CREDIT_CARDS_RECEIVABLES_FDIC" hidden="1">"c6704"</definedName>
    <definedName name="IQ_RECOVERIES_HOME_EQUITY_LINES_FDIC" hidden="1">"c6705"</definedName>
    <definedName name="IQ_RECOVERIES_OTHER_CONSUMER_LOANS_FDIC" hidden="1">"c6703"</definedName>
    <definedName name="IQ_RECOVERIES_OTHER_LOANS_FDIC" hidden="1">"c6706"</definedName>
    <definedName name="IQ_RECURRING_PROFIT_ACT_OR_EST" hidden="1">"c4507"</definedName>
    <definedName name="IQ_RECURRING_PROFIT_ACT_OR_EST_CIQ" hidden="1">"c5045"</definedName>
    <definedName name="IQ_RECURRING_PROFIT_SHARE_ACT_OR_EST" hidden="1">"c4508"</definedName>
    <definedName name="IQ_RECURRING_PROFIT_SHARE_ACT_OR_EST_CIQ" hidden="1">"c5046"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LATED_PLANS_FDIC" hidden="1">"c6320"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AL_REV" hidden="1">"c1101"</definedName>
    <definedName name="IQ_RES_CONST_REAL_APR_FC_UNUSED_UNUSED_UNUSED" hidden="1">"c8536"</definedName>
    <definedName name="IQ_RES_CONST_REAL_APR_UNUSED_UNUSED_UNUSED" hidden="1">"c7656"</definedName>
    <definedName name="IQ_RES_CONST_REAL_FC_UNUSED_UNUSED_UNUSED" hidden="1">"c7876"</definedName>
    <definedName name="IQ_RES_CONST_REAL_POP_FC_UNUSED_UNUSED_UNUSED" hidden="1">"c8096"</definedName>
    <definedName name="IQ_RES_CONST_REAL_POP_UNUSED_UNUSED_UNUSED" hidden="1">"c7216"</definedName>
    <definedName name="IQ_RES_CONST_REAL_SAAR_APR_FC_UNUSED_UNUSED_UNUSED" hidden="1">"c8537"</definedName>
    <definedName name="IQ_RES_CONST_REAL_SAAR_APR_UNUSED_UNUSED_UNUSED" hidden="1">"c7657"</definedName>
    <definedName name="IQ_RES_CONST_REAL_SAAR_FC_UNUSED_UNUSED_UNUSED" hidden="1">"c7877"</definedName>
    <definedName name="IQ_RES_CONST_REAL_SAAR_POP_FC_UNUSED_UNUSED_UNUSED" hidden="1">"c8097"</definedName>
    <definedName name="IQ_RES_CONST_REAL_SAAR_POP_UNUSED_UNUSED_UNUSED" hidden="1">"c7217"</definedName>
    <definedName name="IQ_RES_CONST_REAL_SAAR_UNUSED_UNUSED_UNUSED" hidden="1">"c6997"</definedName>
    <definedName name="IQ_RES_CONST_REAL_SAAR_YOY_FC_UNUSED_UNUSED_UNUSED" hidden="1">"c8317"</definedName>
    <definedName name="IQ_RES_CONST_REAL_SAAR_YOY_UNUSED_UNUSED_UNUSED" hidden="1">"c7437"</definedName>
    <definedName name="IQ_RES_CONST_REAL_UNUSED_UNUSED_UNUSED" hidden="1">"c6996"</definedName>
    <definedName name="IQ_RES_CONST_REAL_YOY_FC_UNUSED_UNUSED_UNUSED" hidden="1">"c8316"</definedName>
    <definedName name="IQ_RES_CONST_REAL_YOY_UNUSED_UNUSED_UNUSED" hidden="1">"c7436"</definedName>
    <definedName name="IQ_RES_CONST_SAAR_APR_FC_UNUSED_UNUSED_UNUSED" hidden="1">"c8540"</definedName>
    <definedName name="IQ_RES_CONST_SAAR_APR_UNUSED_UNUSED_UNUSED" hidden="1">"c7660"</definedName>
    <definedName name="IQ_RES_CONST_SAAR_FC_UNUSED_UNUSED_UNUSED" hidden="1">"c7880"</definedName>
    <definedName name="IQ_RES_CONST_SAAR_POP_FC_UNUSED_UNUSED_UNUSED" hidden="1">"c8100"</definedName>
    <definedName name="IQ_RES_CONST_SAAR_POP_UNUSED_UNUSED_UNUSED" hidden="1">"c7220"</definedName>
    <definedName name="IQ_RES_CONST_SAAR_UNUSED_UNUSED_UNUSED" hidden="1">"c7000"</definedName>
    <definedName name="IQ_RES_CONST_SAAR_YOY_FC_UNUSED_UNUSED_UNUSED" hidden="1">"c8320"</definedName>
    <definedName name="IQ_RES_CONST_SAAR_YOY_UNUSED_UNUSED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NET_FDIC" hidden="1">"c6500"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UTI" hidden="1">"c1111"</definedName>
    <definedName name="IQ_RESTRUCTURED_LOANS" hidden="1">"c1112"</definedName>
    <definedName name="IQ_RESTRUCTURED_LOANS_1_4_RESIDENTIAL_FDIC" hidden="1">"c6378"</definedName>
    <definedName name="IQ_RESTRUCTURED_LOANS_LEASES_FDIC" hidden="1">"c6377"</definedName>
    <definedName name="IQ_RESTRUCTURED_LOANS_NON_1_4_FDIC" hidden="1">"c6379"</definedName>
    <definedName name="IQ_RETAIL_ACQUIRED_AFFILIATED_OTHER_STORES" hidden="1">"c9892"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DEPOSITS_FDIC" hidden="1">"c6488"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"c9903"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"c9904"</definedName>
    <definedName name="IQ_RETAIL_SALES_POP" hidden="1">"c7223"</definedName>
    <definedName name="IQ_RETAIL_SALES_POP_FC" hidden="1">"c8103"</definedName>
    <definedName name="IQ_RETAIL_SALES_RETAIL" hidden="1">"c9902"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NED_EARN" hidden="1">"c1420"</definedName>
    <definedName name="IQ_RETAINED_EARNINGS_AVERAGE_EQUITY_FDIC" hidden="1">"c6733"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DIC" hidden="1">"c6730"</definedName>
    <definedName name="IQ_RETURN_ASSETS_FS" hidden="1">"c1116"</definedName>
    <definedName name="IQ_RETURN_CAPITAL" hidden="1">"c1117"</definedName>
    <definedName name="IQ_RETURN_EMBEDDED_VALUE" hidden="1">"c9974"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DIC" hidden="1">"c6732"</definedName>
    <definedName name="IQ_RETURN_EQUITY_FS" hidden="1">"c1121"</definedName>
    <definedName name="IQ_RETURN_INVESTMENT" hidden="1">"c1421"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STDDEV_EST_REUT" hidden="1">"c3639"</definedName>
    <definedName name="IQ_REV_UTI" hidden="1">"c1125"</definedName>
    <definedName name="IQ_REVALUATION_GAINS_FDIC" hidden="1">"c6428"</definedName>
    <definedName name="IQ_REVALUATION_LOSSES_FDIC" hidden="1">"c6429"</definedName>
    <definedName name="IQ_REVENUE" hidden="1">"c1422"</definedName>
    <definedName name="IQ_REVENUE_ACT_OR_EST_CIQ" hidden="1">"c5059"</definedName>
    <definedName name="IQ_REVENUE_EST" hidden="1">"c1126"</definedName>
    <definedName name="IQ_REVENUE_EST_CIQ" hidden="1">"c3616"</definedName>
    <definedName name="IQ_REVENUE_EST_REUT" hidden="1">"c3634"</definedName>
    <definedName name="IQ_REVENUE_HIGH_EST" hidden="1">"c1127"</definedName>
    <definedName name="IQ_REVENUE_HIGH_EST_CIQ" hidden="1">"c3618"</definedName>
    <definedName name="IQ_REVENUE_HIGH_EST_REUT" hidden="1">"c3636"</definedName>
    <definedName name="IQ_REVENUE_LOW_EST" hidden="1">"c1128"</definedName>
    <definedName name="IQ_REVENUE_LOW_EST_CIQ" hidden="1">"c3619"</definedName>
    <definedName name="IQ_REVENUE_LOW_EST_REUT" hidden="1">"c3637"</definedName>
    <definedName name="IQ_REVENUE_MEDIAN_EST" hidden="1">"c1662"</definedName>
    <definedName name="IQ_REVENUE_MEDIAN_EST_CIQ" hidden="1">"c3617"</definedName>
    <definedName name="IQ_REVENUE_MEDIAN_EST_REUT" hidden="1">"c3635"</definedName>
    <definedName name="IQ_REVENUE_NUM_EST" hidden="1">"c1129"</definedName>
    <definedName name="IQ_REVENUE_NUM_EST_CIQ" hidden="1">"c3620"</definedName>
    <definedName name="IQ_REVENUE_NUM_EST_REUT" hidden="1">"c3638"</definedName>
    <definedName name="IQ_REVISION_DATE_" hidden="1">39778.4359375</definedName>
    <definedName name="IQ_RISK_ADJ_BANK_ASSETS" hidden="1">"c2670"</definedName>
    <definedName name="IQ_RISK_WEIGHTED_ASSETS_FDIC" hidden="1">"c6370"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Y" hidden="1">"c1130"</definedName>
    <definedName name="IQ_SALARY_FDIC" hidden="1">"c6576"</definedName>
    <definedName name="IQ_SALE_CONVERSION_RETIREMENT_STOCK_FDIC" hidden="1">"c6661"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EC_PURCHASED_RESELL" hidden="1">"c5513"</definedName>
    <definedName name="IQ_SECUR_RECEIV" hidden="1">"c1151"</definedName>
    <definedName name="IQ_SECURED_1_4_FAMILY_RESIDENTIAL_CHARGE_OFFS_FDIC" hidden="1">"c6590"</definedName>
    <definedName name="IQ_SECURED_1_4_FAMILY_RESIDENTIAL_NET_CHARGE_OFFS_FDIC" hidden="1">"c6628"</definedName>
    <definedName name="IQ_SECURED_1_4_FAMILY_RESIDENTIAL_RECOVERIES_FDIC" hidden="1">"c6609"</definedName>
    <definedName name="IQ_SECURED_DEBT" hidden="1">"c2546"</definedName>
    <definedName name="IQ_SECURED_DEBT_PCT" hidden="1">"c2547"</definedName>
    <definedName name="IQ_SECURED_FARMLAND_CHARGE_OFFS_FDIC" hidden="1">"c6593"</definedName>
    <definedName name="IQ_SECURED_FARMLAND_NET_CHARGE_OFFS_FDIC" hidden="1">"c6631"</definedName>
    <definedName name="IQ_SECURED_FARMLAND_RECOVERIES_FDIC" hidden="1">"c6612"</definedName>
    <definedName name="IQ_SECURED_MULTIFAMILY_RESIDENTIAL_CHARGE_OFFS_FDIC" hidden="1">"c6591"</definedName>
    <definedName name="IQ_SECURED_MULTIFAMILY_RESIDENTIAL_NET_CHARGE_OFFS_FDIC" hidden="1">"c6629"</definedName>
    <definedName name="IQ_SECURED_MULTIFAMILY_RESIDENTIAL_RECOVERIES_FDIC" hidden="1">"c6610"</definedName>
    <definedName name="IQ_SECURED_NONFARM_NONRESIDENTIAL_CHARGE_OFFS_FDIC" hidden="1">"c6592"</definedName>
    <definedName name="IQ_SECURED_NONFARM_NONRESIDENTIAL_NET_CHARGE_OFFS_FDIC" hidden="1">"c6630"</definedName>
    <definedName name="IQ_SECURED_NONFARM_NONRESIDENTIAL_RECOVERIES_FDIC" hidden="1">"c6611"</definedName>
    <definedName name="IQ_SECURITIES_GAINS_FDIC" hidden="1">"c6584"</definedName>
    <definedName name="IQ_SECURITIES_ISSUED_STATES_FDIC" hidden="1">"c6300"</definedName>
    <definedName name="IQ_SECURITIES_LENT_FDIC" hidden="1">"c6532"</definedName>
    <definedName name="IQ_SECURITIES_UNDERWRITING_FDIC" hidden="1">"c6529"</definedName>
    <definedName name="IQ_SECURITY_BORROW" hidden="1">"c1152"</definedName>
    <definedName name="IQ_SECURITY_OWN" hidden="1">"c1153"</definedName>
    <definedName name="IQ_SECURITY_RESELL" hidden="1">"c1154"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FDIC" hidden="1">"c6572"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"c11748"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URCE" hidden="1">"c1168"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NONTRANSACTION_ACCOUNTS_FDIC" hidden="1">"c6547"</definedName>
    <definedName name="IQ_STATES_TOTAL_DEPOSITS_FDIC" hidden="1">"c6473"</definedName>
    <definedName name="IQ_STATES_TRANSACTION_ACCOUNTS_FDIC" hidden="1">"c6539"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TEGY_NOTE" hidden="1">"c6791"</definedName>
    <definedName name="IQ_STRIKE_PRICE_ISSUED" hidden="1">"c1645"</definedName>
    <definedName name="IQ_STRIKE_PRICE_OS" hidden="1">"c1646"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FDIC" hidden="1">"c6346"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RPLUS_FDIC" hidden="1">"c6351"</definedName>
    <definedName name="IQ_SVA" hidden="1">"c1214"</definedName>
    <definedName name="IQ_TARGET_PRICE_NUM" hidden="1">"c1653"</definedName>
    <definedName name="IQ_TARGET_PRICE_NUM_CIQ" hidden="1">"c4661"</definedName>
    <definedName name="IQ_TARGET_PRICE_NUM_REUT" hidden="1">"c5319"</definedName>
    <definedName name="IQ_TARGET_PRICE_STDDEV" hidden="1">"c1654"</definedName>
    <definedName name="IQ_TARGET_PRICE_STDDEV_CIQ" hidden="1">"c4662"</definedName>
    <definedName name="IQ_TARGET_PRICE_STDDEV_REUT" hidden="1">"c5320"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BITDA_FWD_CIQ" hidden="1">"c4043"</definedName>
    <definedName name="IQ_TEV_EBITDA_FWD_REUT" hidden="1">"c4050"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TOTAL_REV_FWD_REUT" hidden="1">"c4051"</definedName>
    <definedName name="IQ_TEV_UFCF" hidden="1">"c2208"</definedName>
    <definedName name="IQ_THREE_MONTHS_FIXED_AND_FLOATING_FDIC" hidden="1">"c6419"</definedName>
    <definedName name="IQ_THREE_MONTHS_MORTGAGE_PASS_THROUGHS_FDIC" hidden="1">"c6411"</definedName>
    <definedName name="IQ_THREE_YEAR_FIXED_AND_FLOATING_RATE_FDIC" hidden="1">"c6421"</definedName>
    <definedName name="IQ_THREE_YEAR_MORTGAGE_PASS_THROUGHS_FDIC" hidden="1">"c6413"</definedName>
    <definedName name="IQ_THREE_YEARS_LESS_FDIC" hidden="1">"c6417"</definedName>
    <definedName name="IQ_TIER_1_RISK_BASED_CAPITAL_RATIO_FDIC" hidden="1">"c6746"</definedName>
    <definedName name="IQ_TIER_ONE_CAPITAL" hidden="1">"c2667"</definedName>
    <definedName name="IQ_TIER_ONE_FDIC" hidden="1">"c6369"</definedName>
    <definedName name="IQ_TIER_ONE_RATIO" hidden="1">"c1229"</definedName>
    <definedName name="IQ_TIER_TWO_CAPITAL" hidden="1">"c2669"</definedName>
    <definedName name="IQ_TIME_DEP" hidden="1">"c1230"</definedName>
    <definedName name="IQ_TIME_DEPOSITS_LESS_THAN_100K_FDIC" hidden="1">"c6465"</definedName>
    <definedName name="IQ_TIME_DEPOSITS_MORE_THAN_100K_FDIC" hidden="1">"c6470"</definedName>
    <definedName name="IQ_TODAY" hidden="1">0</definedName>
    <definedName name="IQ_TOT_ADJ_INC" hidden="1">"c1616"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FDIC" hidden="1">"c6339"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ARGE_OFFS_FDIC" hidden="1">"c6603"</definedName>
    <definedName name="IQ_TOTAL_CHURN" hidden="1">"c2122"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NON_CURRENT" hidden="1">"c6191"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BT_SECURITIES_FDIC" hidden="1">"c6410"</definedName>
    <definedName name="IQ_TOTAL_DEPOSITS" hidden="1">"c1265"</definedName>
    <definedName name="IQ_TOTAL_DEPOSITS_FDIC" hidden="1">"c6342"</definedName>
    <definedName name="IQ_TOTAL_DIV_PAID_CF" hidden="1">"c1266"</definedName>
    <definedName name="IQ_TOTAL_EMPLOYEE" hidden="1">"c2141"</definedName>
    <definedName name="IQ_TOTAL_EMPLOYEES" hidden="1">"c1522"</definedName>
    <definedName name="IQ_TOTAL_EMPLOYEES_FDIC" hidden="1">"c6355"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SUBTOTAL_AP" hidden="1">"c8989"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FDIC" hidden="1">"c6354"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FDIC" hidden="1">"c6348"</definedName>
    <definedName name="IQ_TOTAL_LOANS" hidden="1">"c5653"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COVERIES_FDIC" hidden="1">"c6622"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NK_FDIC" hidden="1">"c6786"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ISK_BASED_CAPITAL_RATIO_FDIC" hidden="1">"c6747"</definedName>
    <definedName name="IQ_TOTAL_ROOMS" hidden="1">"c8789"</definedName>
    <definedName name="IQ_TOTAL_SECURITIES_FDIC" hidden="1">"c6306"</definedName>
    <definedName name="IQ_TOTAL_SPECIAL" hidden="1">"c1618"</definedName>
    <definedName name="IQ_TOTAL_SQ_FT" hidden="1">"c8781"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TIME_DEPOSITS_FDIC" hidden="1">"c6497"</definedName>
    <definedName name="IQ_TOTAL_TIME_SAVINGS_DEPOSITS_FDIC" hidden="1">"c6498"</definedName>
    <definedName name="IQ_TOTAL_UNITS" hidden="1">"c8773"</definedName>
    <definedName name="IQ_TOTAL_UNUSED_COMMITMENTS_FDIC" hidden="1">"c6536"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CCOUNT_GAINS_FEES_FDIC" hidden="1">"c6573"</definedName>
    <definedName name="IQ_TRADING_ASSETS" hidden="1">"c1310"</definedName>
    <definedName name="IQ_TRADING_ASSETS_FDIC" hidden="1">"c6328"</definedName>
    <definedName name="IQ_TRADING_CURRENCY" hidden="1">"c2212"</definedName>
    <definedName name="IQ_TRADING_LIABILITIES_FDIC" hidden="1">"c6344"</definedName>
    <definedName name="IQ_TRANSACTION_ACCOUNTS_FDIC" hidden="1">"c6544"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DIC" hidden="1">"c6501"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WELVE_MONTHS_FIXED_AND_FLOATING_FDIC" hidden="1">"c6420"</definedName>
    <definedName name="IQ_TWELVE_MONTHS_MORTGAGE_PASS_THROUGHS_FDIC" hidden="1">"c6412"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CONSOL_BEDS" hidden="1">"c8783"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WRITING_PROFIT" hidden="1">"c9975"</definedName>
    <definedName name="IQ_UNDIVIDED_PROFITS_FDIC" hidden="1">"c6352"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FDIC" hidden="1">"c6324"</definedName>
    <definedName name="IQ_UNEARNED_INCOME_FOREIGN_FDIC" hidden="1">"c6385"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PROFITABLE_INSTITUTIONS_FDIC" hidden="1">"c6722"</definedName>
    <definedName name="IQ_UNREALIZED_GAIN" hidden="1">"c1619"</definedName>
    <definedName name="IQ_UNSECURED_DEBT" hidden="1">"c2548"</definedName>
    <definedName name="IQ_UNSECURED_DEBT_PCT" hidden="1">"c2549"</definedName>
    <definedName name="IQ_UNUSED_LOAN_COMMITMENTS_FDIC" hidden="1">"c6368"</definedName>
    <definedName name="IQ_UNUSUAL_EXP" hidden="1">"c1456"</definedName>
    <definedName name="IQ_US_BRANCHES_FOREIGN_BANK_LOANS_FDIC" hidden="1">"c6435"</definedName>
    <definedName name="IQ_US_BRANCHES_FOREIGN_BANKS_FDIC" hidden="1">"c6390"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_AGENCIES_FDIC" hidden="1">"c6395"</definedName>
    <definedName name="IQ_US_GOV_DEPOSITS_FDIC" hidden="1">"c6483"</definedName>
    <definedName name="IQ_US_GOV_ENTERPRISES_FDIC" hidden="1">"c6396"</definedName>
    <definedName name="IQ_US_GOV_NONCURRENT_LOANS_TOTAL_NONCURRENT_FDIC" hidden="1">"c6779"</definedName>
    <definedName name="IQ_US_GOV_NONTRANSACTION_ACCOUNTS_FDIC" hidden="1">"c6546"</definedName>
    <definedName name="IQ_US_GOV_OBLIGATIONS_FDIC" hidden="1">"c6299"</definedName>
    <definedName name="IQ_US_GOV_SECURITIES_FDIC" hidden="1">"c6297"</definedName>
    <definedName name="IQ_US_GOV_TOTAL_DEPOSITS_FDIC" hidden="1">"c6472"</definedName>
    <definedName name="IQ_US_GOV_TRANSACTION_ACCOUNTS_FDIC" hidden="1">"c6538"</definedName>
    <definedName name="IQ_US_TREASURY_SECURITIES_FDIC" hidden="1">"c6298"</definedName>
    <definedName name="IQ_UTIL_PPE_NET" hidden="1">"c1620"</definedName>
    <definedName name="IQ_UTIL_REV" hidden="1">"c2091"</definedName>
    <definedName name="IQ_UV_PENSION_LIAB" hidden="1">"c1332"</definedName>
    <definedName name="IQ_VALUATION_ALLOWANCES_FDIC" hidden="1">"c6400"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C_REVENUE_FDIC" hidden="1">"c6667"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ATILE_LIABILITIES_FDIC" hidden="1">"c6364"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ORKING_CAP" hidden="1">"c3494"</definedName>
    <definedName name="IQ_WORKMEN_WRITTEN" hidden="1">"c1336"</definedName>
    <definedName name="IQ_WRITTEN_OPTION_CONTRACTS_FDIC" hidden="1">"c6509"</definedName>
    <definedName name="IQ_WRITTEN_OPTION_CONTRACTS_FX_RISK_FDIC" hidden="1">"c6514"</definedName>
    <definedName name="IQ_WRITTEN_OPTION_CONTRACTS_NON_FX_IR_FDIC" hidden="1">"c6519"</definedName>
    <definedName name="IQ_XDIV_DATE" hidden="1">"c2104"</definedName>
    <definedName name="IQ_YEAR_FOUNDED" hidden="1">"c6793"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Z_SCORE" hidden="1">"c1339"</definedName>
    <definedName name="iuiou" hidden="1">#REF!</definedName>
    <definedName name="iuoiuoiu" hidden="1">{#N/A,#N/A,FALSE,"Aging Summary";#N/A,#N/A,FALSE,"Ratio Analysis";#N/A,#N/A,FALSE,"Test 120 Day Accts";#N/A,#N/A,FALSE,"Tickmarks"}</definedName>
    <definedName name="iuyiyi" hidden="1">#REF!</definedName>
    <definedName name="iyui" hidden="1">{#N/A,#N/A,FALSE,"Aging Summary";#N/A,#N/A,FALSE,"Ratio Analysis";#N/A,#N/A,FALSE,"Test 120 Day Accts";#N/A,#N/A,FALSE,"Tickmarks"}</definedName>
    <definedName name="j" hidden="1">{#N/A,#N/A,FALSE,"Aging Summary";#N/A,#N/A,FALSE,"Ratio Analysis";#N/A,#N/A,FALSE,"Test 120 Day Accts";#N/A,#N/A,FALSE,"Tickmarks"}</definedName>
    <definedName name="jgg" hidden="1">{#N/A,#N/A,FALSE,"Aging Summary";#N/A,#N/A,FALSE,"Ratio Analysis";#N/A,#N/A,FALSE,"Test 120 Day Accts";#N/A,#N/A,FALSE,"Tickmarks"}</definedName>
    <definedName name="jgjgjgj" hidden="1">{#N/A,#N/A,FALSE,"Aging Summary";#N/A,#N/A,FALSE,"Ratio Analysis";#N/A,#N/A,FALSE,"Test 120 Day Accts";#N/A,#N/A,FALSE,"Tickmarks"}</definedName>
    <definedName name="jgjhgj" hidden="1">{#N/A,#N/A,FALSE,"Aging Summary";#N/A,#N/A,FALSE,"Ratio Analysis";#N/A,#N/A,FALSE,"Test 120 Day Accts";#N/A,#N/A,FALSE,"Tickmarks"}</definedName>
    <definedName name="jhgjhgjhg" hidden="1">{"income",#N/A,FALSE,"income_statement"}</definedName>
    <definedName name="jhgjhgjhgj" hidden="1">{#N/A,#N/A,FALSE,"Aging Summary";#N/A,#N/A,FALSE,"Ratio Analysis";#N/A,#N/A,FALSE,"Test 120 Day Accts";#N/A,#N/A,FALSE,"Tickmarks"}</definedName>
    <definedName name="jhjhgjjghhj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jhkjhk" hidden="1">#REF!</definedName>
    <definedName name="jhkjhkh" hidden="1">#REF!</definedName>
    <definedName name="jhkjhlkjhk" hidden="1">{#N/A,#N/A,FALSE,"Aging Summary";#N/A,#N/A,FALSE,"Ratio Analysis";#N/A,#N/A,FALSE,"Test 120 Day Accts";#N/A,#N/A,FALSE,"Tickmarks"}</definedName>
    <definedName name="jj" hidden="1">{#N/A,#N/A,FALSE,"Aging Summary";#N/A,#N/A,FALSE,"Ratio Analysis";#N/A,#N/A,FALSE,"Test 120 Day Accts";#N/A,#N/A,FALSE,"Tickmarks"}</definedName>
    <definedName name="jjj" hidden="1">{#N/A,#N/A,FALSE,"Aging Summary";#N/A,#N/A,FALSE,"Ratio Analysis";#N/A,#N/A,FALSE,"Test 120 Day Accts";#N/A,#N/A,FALSE,"Tickmarks"}</definedName>
    <definedName name="jjkhh" hidden="1">#REF!</definedName>
    <definedName name="jkhjkjhkjhkhkh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jkj" hidden="1">#REF!</definedName>
    <definedName name="jkjhkjhkhkh" hidden="1">{"datatable",#N/A,FALSE,"Cust.Adds_Volumes"}</definedName>
    <definedName name="JKLKJLJ" hidden="1">{#N/A,#N/A,FALSE,"Aging Summary";#N/A,#N/A,FALSE,"Ratio Analysis";#N/A,#N/A,FALSE,"Test 120 Day Accts";#N/A,#N/A,FALSE,"Tickmarks"}</definedName>
    <definedName name="K" hidden="1">{#N/A,#N/A,FALSE,"Aging Summary";#N/A,#N/A,FALSE,"Ratio Analysis";#N/A,#N/A,FALSE,"Test 120 Day Accts";#N/A,#N/A,FALSE,"Tickmarks"}</definedName>
    <definedName name="kjhk" hidden="1">#REF!</definedName>
    <definedName name="kjj\" hidden="1">{#N/A,#N/A,FALSE,"Aging Summary";#N/A,#N/A,FALSE,"Ratio Analysis";#N/A,#N/A,FALSE,"Test 120 Day Accts";#N/A,#N/A,FALSE,"Tickmarks"}</definedName>
    <definedName name="kjkhj" hidden="1">#REF!</definedName>
    <definedName name="kjkj" hidden="1">#REF!</definedName>
    <definedName name="kjlkjl" hidden="1">#REF!</definedName>
    <definedName name="kjll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kkgk" hidden="1">#REF!</definedName>
    <definedName name="kkyuk" hidden="1">#REF!</definedName>
    <definedName name="l" hidden="1">{#N/A,#N/A,FALSE,"Aging Summary";#N/A,#N/A,FALSE,"Ratio Analysis";#N/A,#N/A,FALSE,"Test 120 Day Accts";#N/A,#N/A,FALSE,"Tickmarks"}</definedName>
    <definedName name="LastSheet" hidden="1">"Fixed Asset Amort and  UCC 2"</definedName>
    <definedName name="lhl" hidden="1">#REF!</definedName>
    <definedName name="ljljlj" hidden="1">#REF!</definedName>
    <definedName name="lkjlj" hidden="1">#REF!</definedName>
    <definedName name="lkjlkl" hidden="1">#REF!</definedName>
    <definedName name="lkll" hidden="1">{#N/A,#N/A,FALSE,"Aging Summary";#N/A,#N/A,FALSE,"Ratio Analysis";#N/A,#N/A,FALSE,"Test 120 Day Accts";#N/A,#N/A,FALSE,"Tickmarks"}</definedName>
    <definedName name="llkjl" hidden="1">#REF!</definedName>
    <definedName name="m" hidden="1">{#N/A,#N/A,FALSE,"Aging Summary";#N/A,#N/A,FALSE,"Ratio Analysis";#N/A,#N/A,FALSE,"Test 120 Day Accts";#N/A,#N/A,FALSE,"Tickmarks"}</definedName>
    <definedName name="MMM" hidden="1">{#N/A,#N/A,FALSE,"Aging Summary";#N/A,#N/A,FALSE,"Ratio Analysis";#N/A,#N/A,FALSE,"Test 120 Day Accts";#N/A,#N/A,FALSE,"Tickmarks"}</definedName>
    <definedName name="mnbm" hidden="1">#REF!</definedName>
    <definedName name="mnbmnb" hidden="1">{#N/A,#N/A,FALSE,"Aging Summary";#N/A,#N/A,FALSE,"Ratio Analysis";#N/A,#N/A,FALSE,"Test 120 Day Accts";#N/A,#N/A,FALSE,"Tickmarks"}</definedName>
    <definedName name="mnn" hidden="1">#REF!</definedName>
    <definedName name="n" hidden="1">{#N/A,#N/A,FALSE,"Aging Summary";#N/A,#N/A,FALSE,"Ratio Analysis";#N/A,#N/A,FALSE,"Test 120 Day Accts";#N/A,#N/A,FALSE,"Tickmarks"}</definedName>
    <definedName name="nmbnm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oi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oioiio" hidden="1">#REF!</definedName>
    <definedName name="oiuoiuo" hidden="1">#REF!</definedName>
    <definedName name="oiupop" hidden="1">{#N/A,#N/A,FALSE,"Aging Summary";#N/A,#N/A,FALSE,"Ratio Analysis";#N/A,#N/A,FALSE,"Test 120 Day Accts";#N/A,#N/A,FALSE,"Tickmarks"}</definedName>
    <definedName name="oiyuoiyui" hidden="1">{#N/A,#N/A,FALSE,"Aging Summary";#N/A,#N/A,FALSE,"Ratio Analysis";#N/A,#N/A,FALSE,"Test 120 Day Accts";#N/A,#N/A,FALSE,"Tickmarks"}</definedName>
    <definedName name="oo" hidden="1">{#N/A,#N/A,FALSE,"Aging Summary";#N/A,#N/A,FALSE,"Ratio Analysis";#N/A,#N/A,FALSE,"Test 120 Day Accts";#N/A,#N/A,FALSE,"Tickmarks"}</definedName>
    <definedName name="opoipoi" hidden="1">{#N/A,#N/A,FALSE,"Aging Summary";#N/A,#N/A,FALSE,"Ratio Analysis";#N/A,#N/A,FALSE,"Test 120 Day Accts";#N/A,#N/A,FALSE,"Tickmarks"}</definedName>
    <definedName name="p" hidden="1">{#N/A,#N/A,FALSE,"Aging Summary";#N/A,#N/A,FALSE,"Ratio Analysis";#N/A,#N/A,FALSE,"Test 120 Day Accts";#N/A,#N/A,FALSE,"Tickmarks"}</definedName>
    <definedName name="poipiop" hidden="1">#REF!</definedName>
    <definedName name="poipoi" hidden="1">{#N/A,#N/A,FALSE,"Aging Summary";#N/A,#N/A,FALSE,"Ratio Analysis";#N/A,#N/A,FALSE,"Test 120 Day Accts";#N/A,#N/A,FALSE,"Tickmarks"}</definedName>
    <definedName name="pp" hidden="1">{#N/A,#N/A,FALSE,"Aging Summary";#N/A,#N/A,FALSE,"Ratio Analysis";#N/A,#N/A,FALSE,"Test 120 Day Accts";#N/A,#N/A,FALSE,"Tickmarks"}</definedName>
    <definedName name="q" hidden="1">#REF!</definedName>
    <definedName name="qqeqe" hidden="1">{#N/A,#N/A,FALSE,"Aging Summary";#N/A,#N/A,FALSE,"Ratio Analysis";#N/A,#N/A,FALSE,"Test 120 Day Accts";#N/A,#N/A,FALSE,"Tickmarks"}</definedName>
    <definedName name="qwe" hidden="1">#REF!</definedName>
    <definedName name="qwqe" hidden="1">#REF!</definedName>
    <definedName name="reee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retet" hidden="1">#REF!</definedName>
    <definedName name="retett" hidden="1">#REF!</definedName>
    <definedName name="retret" hidden="1">#REF!</definedName>
    <definedName name="retretretret" hidden="1">{#N/A,#N/A,FALSE,"Aging Summary";#N/A,#N/A,FALSE,"Ratio Analysis";#N/A,#N/A,FALSE,"Test 120 Day Accts";#N/A,#N/A,FALSE,"Tickmarks"}</definedName>
    <definedName name="rett" hidden="1">#REF!</definedName>
    <definedName name="rewrewr" hidden="1">#REF!</definedName>
    <definedName name="rr" hidden="1">{#N/A,#N/A,FALSE,"Aging Summary";#N/A,#N/A,FALSE,"Ratio Analysis";#N/A,#N/A,FALSE,"Test 120 Day Accts";#N/A,#N/A,FALSE,"Tickmarks"}</definedName>
    <definedName name="rry" hidden="1">{#N/A,#N/A,FALSE,"Aging Summary";#N/A,#N/A,FALSE,"Ratio Analysis";#N/A,#N/A,FALSE,"Test 120 Day Accts";#N/A,#N/A,FALSE,"Tickmarks"}</definedName>
    <definedName name="rtr" hidden="1">{#N/A,#N/A,FALSE,"Aging Summary";#N/A,#N/A,FALSE,"Ratio Analysis";#N/A,#N/A,FALSE,"Test 120 Day Accts";#N/A,#N/A,FALSE,"Tickmarks"}</definedName>
    <definedName name="rttyrty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rtyr" hidden="1">{#N/A,#N/A,FALSE,"Aging Summary";#N/A,#N/A,FALSE,"Ratio Analysis";#N/A,#N/A,FALSE,"Test 120 Day Accts";#N/A,#N/A,FALSE,"Tickmarks"}</definedName>
    <definedName name="rtytryty" hidden="1">{#N/A,#N/A,FALSE,"Aging Summary";#N/A,#N/A,FALSE,"Ratio Analysis";#N/A,#N/A,FALSE,"Test 120 Day Accts";#N/A,#N/A,FALSE,"Tickmarks"}</definedName>
    <definedName name="ryrtyr" hidden="1">#REF!</definedName>
    <definedName name="rytrt" hidden="1">#REF!</definedName>
    <definedName name="sadada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sadasd" hidden="1">{#N/A,#N/A,FALSE,"Aging Summary";#N/A,#N/A,FALSE,"Ratio Analysis";#N/A,#N/A,FALSE,"Test 120 Day Accts";#N/A,#N/A,FALSE,"Tickmarks"}</definedName>
    <definedName name="sfdsfdsfs" hidden="1">#REF!</definedName>
    <definedName name="sffdsf" hidden="1">#REF!</definedName>
    <definedName name="sfsf" hidden="1">#REF!</definedName>
    <definedName name="sfsfs" hidden="1">#REF!</definedName>
    <definedName name="tre" hidden="1">#REF!</definedName>
    <definedName name="tretert" hidden="1">#REF!</definedName>
    <definedName name="trryrytr" hidden="1">{#N/A,#N/A,FALSE,"Aging Summary";#N/A,#N/A,FALSE,"Ratio Analysis";#N/A,#N/A,FALSE,"Test 120 Day Accts";#N/A,#N/A,FALSE,"Tickmarks"}</definedName>
    <definedName name="trtret" hidden="1">{#N/A,#N/A,FALSE,"Aging Summary";#N/A,#N/A,FALSE,"Ratio Analysis";#N/A,#N/A,FALSE,"Test 120 Day Accts";#N/A,#N/A,FALSE,"Tickmarks"}</definedName>
    <definedName name="tryrt" hidden="1">#REF!</definedName>
    <definedName name="tryryr" hidden="1">{#N/A,#N/A,FALSE,"Aging Summary";#N/A,#N/A,FALSE,"Ratio Analysis";#N/A,#N/A,FALSE,"Test 120 Day Accts";#N/A,#N/A,FALSE,"Tickmarks"}</definedName>
    <definedName name="trytryr" hidden="1">{#N/A,#N/A,FALSE,"Aging Summary";#N/A,#N/A,FALSE,"Ratio Analysis";#N/A,#N/A,FALSE,"Test 120 Day Accts";#N/A,#N/A,FALSE,"Tickmarks"}</definedName>
    <definedName name="tryytry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tryytryy" hidden="1">{#N/A,#N/A,FALSE,"Aging Summary";#N/A,#N/A,FALSE,"Ratio Analysis";#N/A,#N/A,FALSE,"Test 120 Day Accts";#N/A,#N/A,FALSE,"Tickmarks"}</definedName>
    <definedName name="TT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ttet" hidden="1">#REF!</definedName>
    <definedName name="ttt" hidden="1">{#N/A,#N/A,FALSE,"Aging Summary";#N/A,#N/A,FALSE,"Ratio Analysis";#N/A,#N/A,FALSE,"Test 120 Day Accts";#N/A,#N/A,FALSE,"Tickmarks"}</definedName>
    <definedName name="tutu" hidden="1">#REF!</definedName>
    <definedName name="tuytu" hidden="1">{#N/A,#N/A,FALSE,"Aging Summary";#N/A,#N/A,FALSE,"Ratio Analysis";#N/A,#N/A,FALSE,"Test 120 Day Accts";#N/A,#N/A,FALSE,"Tickmarks"}</definedName>
    <definedName name="tyiuy" hidden="1">#REF!</definedName>
    <definedName name="tyty" hidden="1">{#N/A,#N/A,FALSE,"Aging Summary";#N/A,#N/A,FALSE,"Ratio Analysis";#N/A,#N/A,FALSE,"Test 120 Day Accts";#N/A,#N/A,FALSE,"Tickmarks"}</definedName>
    <definedName name="tyuytu" hidden="1">#REF!</definedName>
    <definedName name="uu" hidden="1">{#N/A,#N/A,FALSE,"Aging Summary";#N/A,#N/A,FALSE,"Ratio Analysis";#N/A,#N/A,FALSE,"Test 120 Day Accts";#N/A,#N/A,FALSE,"Tickmarks"}</definedName>
    <definedName name="uuu" hidden="1">#REF!</definedName>
    <definedName name="uuuu" hidden="1">{#N/A,#N/A,FALSE,"Aging Summary";#N/A,#N/A,FALSE,"Ratio Analysis";#N/A,#N/A,FALSE,"Test 120 Day Accts";#N/A,#N/A,FALSE,"Tickmarks"}</definedName>
    <definedName name="uytuyt" hidden="1">#REF!</definedName>
    <definedName name="uytuytu" hidden="1">{"capex1",#N/A,FALSE,"5yr Cap Exps";"capex2",#N/A,FALSE,"5yr Cap Exps";"capex_inflated1",#N/A,FALSE,"5yr Cap Exps";"capex_inflated2",#N/A,FALSE,"5yr Cap Exps";"retirements1",#N/A,FALSE,"5yr Cap Exps";"retirements2",#N/A,FALSE,"5yr Cap Exps";"costs net of proceeds1",#N/A,FALSE,"5yr Cap Exps";"costs net of proceeds2",#N/A,FALSE,"5yr Cap Exps"}</definedName>
    <definedName name="v" hidden="1">{#N/A,#N/A,FALSE,"Aging Summary";#N/A,#N/A,FALSE,"Ratio Analysis";#N/A,#N/A,FALSE,"Test 120 Day Accts";#N/A,#N/A,FALSE,"Tickmarks"}</definedName>
    <definedName name="vbbbbbbbbb" hidden="1">{#N/A,#N/A,FALSE,"Aging Summary";#N/A,#N/A,FALSE,"Ratio Analysis";#N/A,#N/A,FALSE,"Test 120 Day Accts";#N/A,#N/A,FALSE,"Tickmarks"}</definedName>
    <definedName name="vcbcbvcb" hidden="1">#REF!</definedName>
    <definedName name="vcbvcbvcbc" hidden="1">{#N/A,#N/A,FALSE,"Aging Summary";#N/A,#N/A,FALSE,"Ratio Analysis";#N/A,#N/A,FALSE,"Test 120 Day Accts";#N/A,#N/A,FALSE,"Tickmarks"}</definedName>
    <definedName name="vn" hidden="1">#REF!</definedName>
    <definedName name="vxvx" hidden="1">#REF!</definedName>
    <definedName name="vxvxv" hidden="1">#REF!</definedName>
    <definedName name="w" hidden="1">{#N/A,#N/A,FALSE,"Aging Summary";#N/A,#N/A,FALSE,"Ratio Analysis";#N/A,#N/A,FALSE,"Test 120 Day Accts";#N/A,#N/A,FALSE,"Tickmarks"}</definedName>
    <definedName name="werrr" hidden="1">{#N/A,#N/A,FALSE,"Aging Summary";#N/A,#N/A,FALSE,"Ratio Analysis";#N/A,#N/A,FALSE,"Test 120 Day Accts";#N/A,#N/A,FALSE,"Tickmarks"}</definedName>
    <definedName name="wete" hidden="1">#REF!</definedName>
    <definedName name="wewre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wr" hidden="1">#REF!</definedName>
    <definedName name="wrn.AccumDepr.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wrn.Aging._.and._.Trend._.Analysis." hidden="1">{#N/A,#N/A,FALSE,"Aging Summary";#N/A,#N/A,FALSE,"Ratio Analysis";#N/A,#N/A,FALSE,"Test 120 Day Accts";#N/A,#N/A,FALSE,"Tickmarks"}</definedName>
    <definedName name="wrn.Appendixes._.for._.OEB.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wrn.backups._.for._.appendixes.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wrn.compare." hidden="1">{"year1",#N/A,FALSE,"compare";"year10",#N/A,FALSE,"compare";"year2",#N/A,FALSE,"compare";"year3",#N/A,FALSE,"compare";"year4",#N/A,FALSE,"compare";"year5",#N/A,FALSE,"compare";"year6",#N/A,FALSE,"compare";"year7",#N/A,FALSE,"compare";"year8",#N/A,FALSE,"compare";"year9",#N/A,FALSE,"compare"}</definedName>
    <definedName name="wrn.compare5yrs." hidden="1">{"year1",#N/A,FALSE,"compare";"year2",#N/A,FALSE,"compare";"year3",#N/A,FALSE,"compare";"year4",#N/A,FALSE,"compare";"year5",#N/A,FALSE,"compare"}</definedName>
    <definedName name="wrn.costs." hidden="1">{"consolidated_costs",#N/A,FALSE,"Cost_Data_Table";"regulatory_adjustments",#N/A,FALSE,"Cost_Data_Table";"adjustment_explanations",#N/A,FALSE,"Cost_Data_Table";"utility_costs",#N/A,FALSE,"Cost_Data_Table";"utility_costs_inflated",#N/A,FALSE,"Cost_Data_Table"}</definedName>
    <definedName name="wrn.custadds_volumes." hidden="1">{"datatable",#N/A,FALSE,"Cust.Adds_Volumes"}</definedName>
    <definedName name="wrn.Depreciation._.Expense.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wrn.Effective._.Capital._.Expenditures.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wrn.Gross._.PPE.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wrn.income." hidden="1">{"income",#N/A,FALSE,"income_statement"}</definedName>
    <definedName name="wrn.Input._.Items." hidden="1">{"capex1",#N/A,FALSE,"5yr Cap Exps";"capex2",#N/A,FALSE,"5yr Cap Exps";"capex_inflated1",#N/A,FALSE,"5yr Cap Exps";"capex_inflated2",#N/A,FALSE,"5yr Cap Exps";"retirements1",#N/A,FALSE,"5yr Cap Exps";"retirements2",#N/A,FALSE,"5yr Cap Exps";"costs net of proceeds1",#N/A,FALSE,"5yr Cap Exps";"costs net of proceeds2",#N/A,FALSE,"5yr Cap Exps"}</definedName>
    <definedName name="wrn.OMreport." hidden="1">{"OM_data",#N/A,FALSE,"O&amp;M Data Table";"OM_regulatory_adjustments",#N/A,FALSE,"O&amp;M Data Table";"OM_select_data",#N/A,FALSE,"O&amp;M Data Table"}</definedName>
    <definedName name="wrn.revenue." hidden="1">{"Consolidated_revenue",#N/A,FALSE,"Revenue_Data_Table";"regulatory_adjustments",#N/A,FALSE,"Revenue_Data_Table";"adjustment_explanation",#N/A,FALSE,"Revenue_Data_Table";"utility_revenue",#N/A,FALSE,"Revenue_Data_Table";"utility_revenue_inflated",#N/A,FALSE,"Revenue_Data_Table"}</definedName>
    <definedName name="wrwrwrw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xcvcv" hidden="1">#REF!</definedName>
    <definedName name="xzcxzcxzc" hidden="1">{#N/A,#N/A,FALSE,"Aging Summary";#N/A,#N/A,FALSE,"Ratio Analysis";#N/A,#N/A,FALSE,"Test 120 Day Accts";#N/A,#N/A,FALSE,"Tickmarks"}</definedName>
    <definedName name="xzcxzcxzcxxz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ytrytry" hidden="1">{#N/A,#N/A,FALSE,"Aging Summary";#N/A,#N/A,FALSE,"Ratio Analysis";#N/A,#N/A,FALSE,"Test 120 Day Accts";#N/A,#N/A,FALSE,"Tickmarks"}</definedName>
    <definedName name="ytuytut" hidden="1">{#N/A,#N/A,FALSE,"Aging Summary";#N/A,#N/A,FALSE,"Ratio Analysis";#N/A,#N/A,FALSE,"Test 120 Day Accts";#N/A,#N/A,FALSE,"Tickmarks"}</definedName>
    <definedName name="ytuytutyu" hidden="1">{"OM_data",#N/A,FALSE,"O&amp;M Data Table";"OM_regulatory_adjustments",#N/A,FALSE,"O&amp;M Data Table";"OM_select_data",#N/A,FALSE,"O&amp;M Data Table"}</definedName>
    <definedName name="ytuytuyt" hidden="1">{#N/A,#N/A,FALSE,"Aging Summary";#N/A,#N/A,FALSE,"Ratio Analysis";#N/A,#N/A,FALSE,"Test 120 Day Accts";#N/A,#N/A,FALSE,"Tickmarks"}</definedName>
    <definedName name="yuiuiu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yuiyi" hidden="1">#REF!</definedName>
    <definedName name="yuiyuiuyi" hidden="1">{#N/A,#N/A,FALSE,"Aging Summary";#N/A,#N/A,FALSE,"Ratio Analysis";#N/A,#N/A,FALSE,"Test 120 Day Accts";#N/A,#N/A,FALSE,"Tickmarks"}</definedName>
    <definedName name="yuiyuiy" hidden="1">#REF!</definedName>
    <definedName name="yuiyuiyu" hidden="1">{#N/A,#N/A,FALSE,"Aging Summary";#N/A,#N/A,FALSE,"Ratio Analysis";#N/A,#N/A,FALSE,"Test 120 Day Accts";#N/A,#N/A,FALSE,"Tickmarks"}</definedName>
    <definedName name="yututu" hidden="1">{"Consolidated_revenue",#N/A,FALSE,"Revenue_Data_Table";"regulatory_adjustments",#N/A,FALSE,"Revenue_Data_Table";"adjustment_explanation",#N/A,FALSE,"Revenue_Data_Table";"utility_revenue",#N/A,FALSE,"Revenue_Data_Table";"utility_revenue_inflated",#N/A,FALSE,"Revenue_Data_Table"}</definedName>
    <definedName name="yuuyi" hidden="1">{#N/A,#N/A,FALSE,"Aging Summary";#N/A,#N/A,FALSE,"Ratio Analysis";#N/A,#N/A,FALSE,"Test 120 Day Accts";#N/A,#N/A,FALSE,"Tickmarks"}</definedName>
    <definedName name="yuytt" hidden="1">{#N/A,#N/A,FALSE,"Aging Summary";#N/A,#N/A,FALSE,"Ratio Analysis";#N/A,#N/A,FALSE,"Test 120 Day Accts";#N/A,#N/A,FALSE,"Tickmarks"}</definedName>
    <definedName name="yuyuiyiy" hidden="1">#REF!</definedName>
    <definedName name="yy" hidden="1">{#N/A,#N/A,FALSE,"Aging Summary";#N/A,#N/A,FALSE,"Ratio Analysis";#N/A,#N/A,FALSE,"Test 120 Day Accts";#N/A,#N/A,FALSE,"Tickmarks"}</definedName>
    <definedName name="yyrt" hidden="1">#REF!</definedName>
    <definedName name="yytr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yytuyt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71" i="1" l="1"/>
  <c r="Q70" i="1"/>
  <c r="I44" i="1"/>
  <c r="I43" i="1"/>
  <c r="R43" i="1" s="1"/>
  <c r="I42" i="1"/>
  <c r="R42" i="1" s="1"/>
  <c r="D44" i="1"/>
  <c r="D43" i="1"/>
  <c r="D42" i="1"/>
  <c r="G71" i="1"/>
  <c r="C42" i="1"/>
  <c r="C43" i="1"/>
  <c r="C44" i="1"/>
  <c r="Q44" i="1" l="1"/>
  <c r="Q71" i="1" s="1"/>
  <c r="L44" i="1"/>
  <c r="L71" i="1" s="1"/>
  <c r="J44" i="1"/>
  <c r="J71" i="1" s="1"/>
  <c r="M44" i="1"/>
  <c r="M71" i="1" s="1"/>
  <c r="R44" i="1"/>
  <c r="R71" i="1" s="1"/>
  <c r="K44" i="1"/>
  <c r="K71" i="1" s="1"/>
  <c r="K42" i="1"/>
  <c r="N44" i="1"/>
  <c r="N71" i="1" s="1"/>
  <c r="O44" i="1"/>
  <c r="O71" i="1" s="1"/>
  <c r="P44" i="1"/>
  <c r="P71" i="1" s="1"/>
  <c r="M43" i="1"/>
  <c r="N43" i="1"/>
  <c r="L43" i="1"/>
  <c r="O43" i="1"/>
  <c r="P43" i="1"/>
  <c r="Q43" i="1"/>
  <c r="K43" i="1"/>
  <c r="J43" i="1"/>
  <c r="L42" i="1"/>
  <c r="M42" i="1"/>
  <c r="N42" i="1"/>
  <c r="O42" i="1"/>
  <c r="P42" i="1"/>
  <c r="Q42" i="1"/>
  <c r="J42" i="1"/>
  <c r="R70" i="1" l="1"/>
  <c r="P70" i="1"/>
  <c r="O70" i="1"/>
  <c r="N70" i="1"/>
  <c r="M70" i="1"/>
  <c r="L70" i="1"/>
  <c r="K70" i="1"/>
  <c r="J70" i="1"/>
  <c r="G70" i="1"/>
  <c r="R69" i="1"/>
  <c r="Q69" i="1"/>
  <c r="P69" i="1"/>
  <c r="O69" i="1"/>
  <c r="N69" i="1"/>
  <c r="M69" i="1"/>
  <c r="L69" i="1"/>
  <c r="K69" i="1"/>
  <c r="J69" i="1"/>
  <c r="G69" i="1"/>
  <c r="C39" i="1" l="1"/>
  <c r="C36" i="1"/>
  <c r="C25" i="1" l="1"/>
  <c r="C26" i="1"/>
  <c r="C27" i="1"/>
  <c r="I41" i="1"/>
  <c r="G68" i="1"/>
  <c r="I40" i="1"/>
  <c r="G67" i="1"/>
  <c r="G66" i="1"/>
  <c r="I38" i="1"/>
  <c r="G65" i="1"/>
  <c r="I37" i="1"/>
  <c r="G64" i="1"/>
  <c r="I36" i="1"/>
  <c r="G63" i="1"/>
  <c r="I35" i="1"/>
  <c r="G62" i="1"/>
  <c r="G61" i="1"/>
  <c r="I33" i="1"/>
  <c r="G60" i="1"/>
  <c r="I32" i="1"/>
  <c r="G59" i="1"/>
  <c r="I31" i="1"/>
  <c r="G58" i="1"/>
  <c r="I30" i="1"/>
  <c r="G57" i="1"/>
  <c r="I29" i="1"/>
  <c r="G56" i="1"/>
  <c r="I28" i="1"/>
  <c r="G55" i="1"/>
  <c r="I27" i="1"/>
  <c r="G54" i="1"/>
  <c r="I26" i="1"/>
  <c r="G53" i="1"/>
  <c r="B53" i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G52" i="1"/>
  <c r="D41" i="1"/>
  <c r="C41" i="1"/>
  <c r="D40" i="1"/>
  <c r="C40" i="1"/>
  <c r="I39" i="1"/>
  <c r="D39" i="1"/>
  <c r="D38" i="1"/>
  <c r="C38" i="1"/>
  <c r="D37" i="1"/>
  <c r="C37" i="1"/>
  <c r="D36" i="1"/>
  <c r="D35" i="1"/>
  <c r="C35" i="1"/>
  <c r="D34" i="1"/>
  <c r="C34" i="1"/>
  <c r="D33" i="1"/>
  <c r="C33" i="1"/>
  <c r="D32" i="1"/>
  <c r="C32" i="1"/>
  <c r="D31" i="1"/>
  <c r="C31" i="1"/>
  <c r="D30" i="1"/>
  <c r="C30" i="1"/>
  <c r="D29" i="1"/>
  <c r="C29" i="1"/>
  <c r="D28" i="1"/>
  <c r="C28" i="1"/>
  <c r="D27" i="1"/>
  <c r="D26" i="1"/>
  <c r="B26" i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D25" i="1"/>
  <c r="I19" i="1"/>
  <c r="I17" i="1"/>
  <c r="I16" i="1"/>
  <c r="I15" i="1"/>
  <c r="R13" i="1"/>
  <c r="R23" i="1" s="1"/>
  <c r="R50" i="1" s="1"/>
  <c r="Q13" i="1"/>
  <c r="Q23" i="1" s="1"/>
  <c r="Q50" i="1" s="1"/>
  <c r="P13" i="1"/>
  <c r="P23" i="1" s="1"/>
  <c r="P50" i="1" s="1"/>
  <c r="O13" i="1"/>
  <c r="O23" i="1" s="1"/>
  <c r="O50" i="1" s="1"/>
  <c r="N13" i="1"/>
  <c r="N23" i="1" s="1"/>
  <c r="N50" i="1" s="1"/>
  <c r="M13" i="1"/>
  <c r="M23" i="1" s="1"/>
  <c r="M50" i="1" s="1"/>
  <c r="L13" i="1"/>
  <c r="L23" i="1" s="1"/>
  <c r="L50" i="1" s="1"/>
  <c r="K13" i="1"/>
  <c r="K23" i="1" s="1"/>
  <c r="K50" i="1" s="1"/>
  <c r="J13" i="1"/>
  <c r="J23" i="1" s="1"/>
  <c r="J50" i="1" s="1"/>
  <c r="I13" i="1"/>
  <c r="I23" i="1" s="1"/>
  <c r="I9" i="1"/>
  <c r="I7" i="1"/>
  <c r="L35" i="1" l="1"/>
  <c r="L62" i="1" s="1"/>
  <c r="K32" i="1"/>
  <c r="K59" i="1" s="1"/>
  <c r="L40" i="1"/>
  <c r="L67" i="1" s="1"/>
  <c r="P36" i="1"/>
  <c r="P63" i="1" s="1"/>
  <c r="O28" i="1"/>
  <c r="O55" i="1" s="1"/>
  <c r="K37" i="1"/>
  <c r="K64" i="1" s="1"/>
  <c r="L41" i="1"/>
  <c r="L68" i="1" s="1"/>
  <c r="I18" i="1"/>
  <c r="N33" i="1"/>
  <c r="N60" i="1" s="1"/>
  <c r="M30" i="1"/>
  <c r="M57" i="1" s="1"/>
  <c r="L27" i="1"/>
  <c r="L54" i="1" s="1"/>
  <c r="P37" i="1"/>
  <c r="P64" i="1" s="1"/>
  <c r="L37" i="1"/>
  <c r="L64" i="1" s="1"/>
  <c r="K38" i="1"/>
  <c r="K65" i="1" s="1"/>
  <c r="O38" i="1"/>
  <c r="O65" i="1" s="1"/>
  <c r="N38" i="1"/>
  <c r="N65" i="1" s="1"/>
  <c r="R29" i="1"/>
  <c r="R56" i="1" s="1"/>
  <c r="J29" i="1"/>
  <c r="J56" i="1" s="1"/>
  <c r="O41" i="1"/>
  <c r="O68" i="1" s="1"/>
  <c r="P31" i="1"/>
  <c r="P58" i="1" s="1"/>
  <c r="P41" i="1"/>
  <c r="P68" i="1" s="1"/>
  <c r="M37" i="1"/>
  <c r="M64" i="1" s="1"/>
  <c r="P38" i="1"/>
  <c r="P65" i="1" s="1"/>
  <c r="K30" i="1"/>
  <c r="K57" i="1" s="1"/>
  <c r="N30" i="1"/>
  <c r="N57" i="1" s="1"/>
  <c r="R30" i="1"/>
  <c r="R57" i="1" s="1"/>
  <c r="J30" i="1"/>
  <c r="J57" i="1" s="1"/>
  <c r="O30" i="1"/>
  <c r="O57" i="1" s="1"/>
  <c r="Q30" i="1"/>
  <c r="Q57" i="1" s="1"/>
  <c r="P30" i="1"/>
  <c r="P57" i="1" s="1"/>
  <c r="L30" i="1"/>
  <c r="L57" i="1" s="1"/>
  <c r="L33" i="1"/>
  <c r="L60" i="1" s="1"/>
  <c r="O33" i="1"/>
  <c r="O60" i="1" s="1"/>
  <c r="K33" i="1"/>
  <c r="K60" i="1" s="1"/>
  <c r="P33" i="1"/>
  <c r="P60" i="1" s="1"/>
  <c r="R33" i="1"/>
  <c r="R60" i="1" s="1"/>
  <c r="J33" i="1"/>
  <c r="J60" i="1" s="1"/>
  <c r="Q33" i="1"/>
  <c r="Q60" i="1" s="1"/>
  <c r="M33" i="1"/>
  <c r="M60" i="1" s="1"/>
  <c r="R39" i="1"/>
  <c r="R66" i="1" s="1"/>
  <c r="J39" i="1"/>
  <c r="J66" i="1" s="1"/>
  <c r="N39" i="1"/>
  <c r="N66" i="1" s="1"/>
  <c r="K39" i="1"/>
  <c r="K66" i="1" s="1"/>
  <c r="M39" i="1"/>
  <c r="M66" i="1" s="1"/>
  <c r="L39" i="1"/>
  <c r="L66" i="1" s="1"/>
  <c r="P39" i="1"/>
  <c r="P66" i="1" s="1"/>
  <c r="O39" i="1"/>
  <c r="O66" i="1" s="1"/>
  <c r="M28" i="1"/>
  <c r="M55" i="1" s="1"/>
  <c r="P28" i="1"/>
  <c r="P55" i="1" s="1"/>
  <c r="L28" i="1"/>
  <c r="L55" i="1" s="1"/>
  <c r="Q28" i="1"/>
  <c r="Q55" i="1" s="1"/>
  <c r="K28" i="1"/>
  <c r="K55" i="1" s="1"/>
  <c r="R28" i="1"/>
  <c r="R55" i="1" s="1"/>
  <c r="J28" i="1"/>
  <c r="J55" i="1" s="1"/>
  <c r="N28" i="1"/>
  <c r="N55" i="1" s="1"/>
  <c r="O26" i="1"/>
  <c r="O53" i="1" s="1"/>
  <c r="R26" i="1"/>
  <c r="R53" i="1" s="1"/>
  <c r="N26" i="1"/>
  <c r="N53" i="1" s="1"/>
  <c r="M26" i="1"/>
  <c r="M53" i="1" s="1"/>
  <c r="K26" i="1"/>
  <c r="K53" i="1" s="1"/>
  <c r="L26" i="1"/>
  <c r="L53" i="1" s="1"/>
  <c r="J26" i="1"/>
  <c r="J53" i="1" s="1"/>
  <c r="P26" i="1"/>
  <c r="P53" i="1" s="1"/>
  <c r="I8" i="1"/>
  <c r="Q26" i="1"/>
  <c r="Q53" i="1" s="1"/>
  <c r="Q39" i="1"/>
  <c r="Q66" i="1" s="1"/>
  <c r="N31" i="1"/>
  <c r="N58" i="1" s="1"/>
  <c r="Q31" i="1"/>
  <c r="Q58" i="1" s="1"/>
  <c r="M31" i="1"/>
  <c r="M58" i="1" s="1"/>
  <c r="R31" i="1"/>
  <c r="R58" i="1" s="1"/>
  <c r="J31" i="1"/>
  <c r="J58" i="1" s="1"/>
  <c r="L31" i="1"/>
  <c r="L58" i="1" s="1"/>
  <c r="K31" i="1"/>
  <c r="K58" i="1" s="1"/>
  <c r="O31" i="1"/>
  <c r="O58" i="1" s="1"/>
  <c r="I6" i="1"/>
  <c r="R27" i="1"/>
  <c r="R54" i="1" s="1"/>
  <c r="J27" i="1"/>
  <c r="J54" i="1" s="1"/>
  <c r="Q27" i="1"/>
  <c r="Q54" i="1" s="1"/>
  <c r="N27" i="1"/>
  <c r="N54" i="1" s="1"/>
  <c r="P27" i="1"/>
  <c r="P54" i="1" s="1"/>
  <c r="O27" i="1"/>
  <c r="O54" i="1" s="1"/>
  <c r="M27" i="1"/>
  <c r="M54" i="1" s="1"/>
  <c r="K27" i="1"/>
  <c r="K54" i="1" s="1"/>
  <c r="P29" i="1"/>
  <c r="P56" i="1" s="1"/>
  <c r="K29" i="1"/>
  <c r="K56" i="1" s="1"/>
  <c r="O29" i="1"/>
  <c r="O56" i="1" s="1"/>
  <c r="N29" i="1"/>
  <c r="N56" i="1" s="1"/>
  <c r="M29" i="1"/>
  <c r="M56" i="1" s="1"/>
  <c r="L29" i="1"/>
  <c r="L56" i="1" s="1"/>
  <c r="Q29" i="1"/>
  <c r="Q56" i="1" s="1"/>
  <c r="Q32" i="1"/>
  <c r="Q59" i="1" s="1"/>
  <c r="L32" i="1"/>
  <c r="L59" i="1" s="1"/>
  <c r="P32" i="1"/>
  <c r="P59" i="1" s="1"/>
  <c r="M32" i="1"/>
  <c r="M59" i="1" s="1"/>
  <c r="O32" i="1"/>
  <c r="O59" i="1" s="1"/>
  <c r="N32" i="1"/>
  <c r="N59" i="1" s="1"/>
  <c r="R32" i="1"/>
  <c r="R59" i="1" s="1"/>
  <c r="J32" i="1"/>
  <c r="J59" i="1" s="1"/>
  <c r="R35" i="1"/>
  <c r="R62" i="1" s="1"/>
  <c r="J35" i="1"/>
  <c r="J62" i="1" s="1"/>
  <c r="M35" i="1"/>
  <c r="M62" i="1" s="1"/>
  <c r="Q35" i="1"/>
  <c r="Q62" i="1" s="1"/>
  <c r="N35" i="1"/>
  <c r="N62" i="1" s="1"/>
  <c r="P35" i="1"/>
  <c r="P62" i="1" s="1"/>
  <c r="O35" i="1"/>
  <c r="O62" i="1" s="1"/>
  <c r="K35" i="1"/>
  <c r="K62" i="1" s="1"/>
  <c r="N36" i="1"/>
  <c r="N63" i="1" s="1"/>
  <c r="M36" i="1"/>
  <c r="M63" i="1" s="1"/>
  <c r="R36" i="1"/>
  <c r="R63" i="1" s="1"/>
  <c r="J36" i="1"/>
  <c r="J63" i="1" s="1"/>
  <c r="L36" i="1"/>
  <c r="L63" i="1" s="1"/>
  <c r="K36" i="1"/>
  <c r="K63" i="1" s="1"/>
  <c r="Q36" i="1"/>
  <c r="Q63" i="1" s="1"/>
  <c r="O36" i="1"/>
  <c r="O63" i="1" s="1"/>
  <c r="Q40" i="1"/>
  <c r="Q67" i="1" s="1"/>
  <c r="N40" i="1"/>
  <c r="N67" i="1" s="1"/>
  <c r="M40" i="1"/>
  <c r="M67" i="1" s="1"/>
  <c r="P40" i="1"/>
  <c r="P67" i="1" s="1"/>
  <c r="O40" i="1"/>
  <c r="O67" i="1" s="1"/>
  <c r="K40" i="1"/>
  <c r="K67" i="1" s="1"/>
  <c r="R40" i="1"/>
  <c r="R67" i="1" s="1"/>
  <c r="J40" i="1"/>
  <c r="J67" i="1" s="1"/>
  <c r="Q37" i="1"/>
  <c r="Q64" i="1" s="1"/>
  <c r="L38" i="1"/>
  <c r="L65" i="1" s="1"/>
  <c r="M41" i="1"/>
  <c r="M68" i="1" s="1"/>
  <c r="J37" i="1"/>
  <c r="J64" i="1" s="1"/>
  <c r="R37" i="1"/>
  <c r="R64" i="1" s="1"/>
  <c r="M38" i="1"/>
  <c r="M65" i="1" s="1"/>
  <c r="N41" i="1"/>
  <c r="N68" i="1" s="1"/>
  <c r="I34" i="1"/>
  <c r="N37" i="1"/>
  <c r="N64" i="1" s="1"/>
  <c r="Q38" i="1"/>
  <c r="Q65" i="1" s="1"/>
  <c r="J41" i="1"/>
  <c r="J68" i="1" s="1"/>
  <c r="R41" i="1"/>
  <c r="R68" i="1" s="1"/>
  <c r="O37" i="1"/>
  <c r="O64" i="1" s="1"/>
  <c r="J38" i="1"/>
  <c r="J65" i="1" s="1"/>
  <c r="R38" i="1"/>
  <c r="R65" i="1" s="1"/>
  <c r="K41" i="1"/>
  <c r="K68" i="1" s="1"/>
  <c r="Q41" i="1"/>
  <c r="Q68" i="1" s="1"/>
  <c r="O34" i="1" l="1"/>
  <c r="O61" i="1" s="1"/>
  <c r="R34" i="1"/>
  <c r="R61" i="1" s="1"/>
  <c r="J34" i="1"/>
  <c r="J61" i="1" s="1"/>
  <c r="N34" i="1"/>
  <c r="N61" i="1" s="1"/>
  <c r="K34" i="1"/>
  <c r="K61" i="1" s="1"/>
  <c r="M34" i="1"/>
  <c r="M61" i="1" s="1"/>
  <c r="L34" i="1"/>
  <c r="L61" i="1" s="1"/>
  <c r="P34" i="1"/>
  <c r="P61" i="1" s="1"/>
  <c r="Q34" i="1"/>
  <c r="Q61" i="1" s="1"/>
  <c r="I25" i="1" l="1"/>
  <c r="I46" i="1" s="1"/>
  <c r="L25" i="1" l="1"/>
  <c r="O25" i="1"/>
  <c r="K25" i="1"/>
  <c r="P25" i="1"/>
  <c r="R25" i="1"/>
  <c r="R52" i="1" s="1"/>
  <c r="J25" i="1"/>
  <c r="Q25" i="1"/>
  <c r="M25" i="1"/>
  <c r="N25" i="1"/>
  <c r="M46" i="1" l="1"/>
  <c r="M52" i="1"/>
  <c r="Q52" i="1"/>
  <c r="Q46" i="1"/>
  <c r="J46" i="1"/>
  <c r="J52" i="1"/>
  <c r="P52" i="1"/>
  <c r="P46" i="1"/>
  <c r="K52" i="1"/>
  <c r="K46" i="1"/>
  <c r="O52" i="1"/>
  <c r="O46" i="1"/>
  <c r="N52" i="1"/>
  <c r="N46" i="1"/>
  <c r="L46" i="1"/>
  <c r="L52" i="1"/>
</calcChain>
</file>

<file path=xl/sharedStrings.xml><?xml version="1.0" encoding="utf-8"?>
<sst xmlns="http://schemas.openxmlformats.org/spreadsheetml/2006/main" count="107" uniqueCount="57">
  <si>
    <t>Load / Customers / Devices / Connections Forecast</t>
  </si>
  <si>
    <t>Total</t>
  </si>
  <si>
    <t>Residential</t>
  </si>
  <si>
    <t>CS Muti-Units Residential</t>
  </si>
  <si>
    <t xml:space="preserve">GS &lt; 50 kW </t>
  </si>
  <si>
    <t xml:space="preserve">GS - 50 to 999 kW   </t>
  </si>
  <si>
    <t>GS &gt; 1,000 to 4,999 kW</t>
  </si>
  <si>
    <t>Large User =&gt;5,000 kW</t>
  </si>
  <si>
    <t>Street Lighting</t>
  </si>
  <si>
    <t>USL (Connections)</t>
  </si>
  <si>
    <t>USL (Customer)</t>
  </si>
  <si>
    <t xml:space="preserve"> </t>
  </si>
  <si>
    <t>Number of Customers</t>
  </si>
  <si>
    <t xml:space="preserve">  Devices/Connections</t>
  </si>
  <si>
    <t>% to split by Class</t>
  </si>
  <si>
    <t>Allocators</t>
  </si>
  <si>
    <t>Distribution Revenue (2022)</t>
  </si>
  <si>
    <t>Revenue Offsets (2025)</t>
  </si>
  <si>
    <t>LRAMVA</t>
  </si>
  <si>
    <t>Distribution Revenue GS&gt;50 kW (2022)</t>
  </si>
  <si>
    <t># of RPP Customers (2022)</t>
  </si>
  <si>
    <t>S.No.</t>
  </si>
  <si>
    <t>RA Balance by Class</t>
  </si>
  <si>
    <t>Rate Riders</t>
  </si>
  <si>
    <t>Proposed Recovery Period (years)</t>
  </si>
  <si>
    <t>Rate Rider Start Year</t>
  </si>
  <si>
    <t>Rate Rider End Year</t>
  </si>
  <si>
    <t>Billing Unit</t>
  </si>
  <si>
    <t>Amount</t>
  </si>
  <si>
    <t>Cust.+ Usage</t>
  </si>
  <si>
    <t>Wireless pole attachments Rev</t>
  </si>
  <si>
    <t>Impact for USGAAP (Actuarial loss on OPEB)</t>
  </si>
  <si>
    <t>Customer Choice Initiative</t>
  </si>
  <si>
    <t>Excess Expansion Deposits</t>
  </si>
  <si>
    <t>Change in Useful Life of Assets (2025-2026)</t>
  </si>
  <si>
    <t>Innovation Fund</t>
  </si>
  <si>
    <t>Ultra-Low Overnight Rate Costs</t>
  </si>
  <si>
    <t>Change in Useful Life of Assets (2026-2029)</t>
  </si>
  <si>
    <t>Change in Useful Life of Assets (2025-2027)</t>
  </si>
  <si>
    <t>2025 Forecast Dist Billing Determinants (Jan - Dec)</t>
  </si>
  <si>
    <t>kVA</t>
  </si>
  <si>
    <t>kWh</t>
  </si>
  <si>
    <t>PILs and Tax Variance</t>
  </si>
  <si>
    <t xml:space="preserve">Gain on Property Sale </t>
  </si>
  <si>
    <t>External Driven Capital</t>
  </si>
  <si>
    <t xml:space="preserve">Operations Center Consolidation Plan  </t>
  </si>
  <si>
    <t>Lost Revenue Adjustment Mechanism (LRAMVA)</t>
  </si>
  <si>
    <t>Green Button Initiative Costs</t>
  </si>
  <si>
    <t>Wireline Pole Attachments Rev</t>
  </si>
  <si>
    <t>USofA Account Number</t>
  </si>
  <si>
    <t>Rate Riders Calculation</t>
  </si>
  <si>
    <t>Allocation of Balances</t>
  </si>
  <si>
    <t>¹ "Cust.+ Usage" means Residential and CSMUR rates recovery are based on $/cust/30 days and all other Rate classes recovery are based on $/kWh or $/kVA or $/Device or $/Connection</t>
  </si>
  <si>
    <t>50/60 Eglinton Proceeds of Sale Deferral Account</t>
  </si>
  <si>
    <t>Cloud Computing Costs</t>
  </si>
  <si>
    <t>Getting Ontario Connected Act Variance Account</t>
  </si>
  <si>
    <t>Operations Center Consolidation Plan Bonus Payment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</si>
</sst>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.00_-;\-\ #,##0.00_-;_-* &quot;-&quot;_-;_-@_-"/>
    <numFmt numFmtId="165" formatCode="_-* #,##0.00000_-;\-\ #,##0.00000_-;_-* &quot;-&quot;_-;_-@_-"/>
    <numFmt numFmtId="166" formatCode="_-* #,##0_-;\-\ #,##0_-;_-* &quot;-&quot;_-;_-@_-"/>
    <numFmt numFmtId="167" formatCode="_-* #,##0_-;\-* #,##0_-;_-* &quot;-&quot;??_-;_-@_-"/>
    <numFmt numFmtId="168" formatCode="0.0%"/>
    <numFmt numFmtId="169" formatCode="&quot;$&quot;#,##0_);\(&quot;$&quot;#,##0\)"/>
    <numFmt numFmtId="170" formatCode="_-#,##0_-;\-\ #,##0_-;_-* &quot;-&quot;&quot;¹&quot;_-;_-@_-&quot;¹&quot;"/>
    <numFmt numFmtId="171" formatCode="_-* #,##0.00%_-;\-\ #,##0.00%_-;_-* &quot;-&quot;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i/>
      <sz val="12"/>
      <name val="Arial"/>
      <family val="2"/>
    </font>
    <font>
      <b/>
      <sz val="12"/>
      <name val="Arial"/>
      <family val="2"/>
    </font>
    <font>
      <b/>
      <sz val="12"/>
      <color theme="0" tint="-0.499984740745262"/>
      <name val="Arial"/>
      <family val="2"/>
    </font>
    <font>
      <sz val="11"/>
      <name val="Calibri"/>
      <family val="2"/>
      <scheme val="minor"/>
    </font>
    <font>
      <sz val="10"/>
      <color theme="0" tint="-0.499984740745262"/>
      <name val="Arial"/>
      <family val="2"/>
    </font>
    <font>
      <sz val="10"/>
      <color theme="1"/>
      <name val="Calibri"/>
      <family val="2"/>
      <scheme val="minor"/>
    </font>
    <font>
      <sz val="18"/>
      <name val="Arial"/>
      <family val="2"/>
    </font>
    <font>
      <sz val="12"/>
      <color theme="1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z val="12"/>
      <name val="Calibri"/>
      <family val="2"/>
      <scheme val="minor"/>
    </font>
    <font>
      <b/>
      <sz val="14"/>
      <name val="Calibri"/>
      <family val="2"/>
      <scheme val="minor"/>
    </font>
    <font>
      <sz val="1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65"/>
        <bgColor theme="3" tint="0.79995117038483843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34998626667073579"/>
        <bgColor theme="3" tint="0.79995117038483843"/>
      </patternFill>
    </fill>
    <fill>
      <patternFill patternType="darkUp">
        <fgColor theme="0" tint="-0.14996795556505021"/>
        <bgColor theme="0" tint="-0.34998626667073579"/>
      </patternFill>
    </fill>
    <fill>
      <patternFill patternType="darkUp">
        <fgColor theme="0" tint="-0.14996795556505021"/>
        <bgColor indexed="65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theme="3" tint="0.39997558519241921"/>
      </left>
      <right style="thin">
        <color theme="3" tint="0.39997558519241921"/>
      </right>
      <top style="thin">
        <color theme="3" tint="0.39997558519241921"/>
      </top>
      <bottom/>
      <diagonal/>
    </border>
    <border>
      <left style="thin">
        <color theme="3" tint="0.39997558519241921"/>
      </left>
      <right/>
      <top style="thin">
        <color theme="3" tint="0.39997558519241921"/>
      </top>
      <bottom/>
      <diagonal/>
    </border>
    <border>
      <left style="thin">
        <color theme="3" tint="0.39994506668294322"/>
      </left>
      <right style="thin">
        <color theme="3" tint="0.39994506668294322"/>
      </right>
      <top style="thin">
        <color theme="3" tint="0.39997558519241921"/>
      </top>
      <bottom/>
      <diagonal/>
    </border>
    <border>
      <left style="thin">
        <color theme="3" tint="0.39994506668294322"/>
      </left>
      <right style="thin">
        <color theme="3" tint="0.39997558519241921"/>
      </right>
      <top style="thin">
        <color theme="3" tint="0.39997558519241921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5">
    <xf numFmtId="0" fontId="0" fillId="0" borderId="0" xfId="0"/>
    <xf numFmtId="0" fontId="2" fillId="2" borderId="5" xfId="0" applyFont="1" applyFill="1" applyBorder="1"/>
    <xf numFmtId="0" fontId="2" fillId="0" borderId="5" xfId="0" applyFont="1" applyBorder="1" applyAlignment="1">
      <alignment horizontal="center"/>
    </xf>
    <xf numFmtId="0" fontId="0" fillId="3" borderId="5" xfId="0" applyFill="1" applyBorder="1"/>
    <xf numFmtId="0" fontId="3" fillId="2" borderId="5" xfId="0" applyFont="1" applyFill="1" applyBorder="1"/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0" fontId="4" fillId="2" borderId="5" xfId="0" applyFont="1" applyFill="1" applyBorder="1" applyAlignment="1">
      <alignment horizontal="left" indent="1"/>
    </xf>
    <xf numFmtId="166" fontId="0" fillId="3" borderId="5" xfId="0" applyNumberFormat="1" applyFill="1" applyBorder="1"/>
    <xf numFmtId="166" fontId="0" fillId="3" borderId="5" xfId="0" applyNumberFormat="1" applyFill="1" applyBorder="1" applyAlignment="1">
      <alignment shrinkToFit="1"/>
    </xf>
    <xf numFmtId="0" fontId="4" fillId="2" borderId="5" xfId="0" applyFont="1" applyFill="1" applyBorder="1"/>
    <xf numFmtId="0" fontId="3" fillId="2" borderId="6" xfId="0" applyFont="1" applyFill="1" applyBorder="1"/>
    <xf numFmtId="0" fontId="4" fillId="2" borderId="7" xfId="0" applyFont="1" applyFill="1" applyBorder="1" applyAlignment="1">
      <alignment horizontal="center" shrinkToFit="1"/>
    </xf>
    <xf numFmtId="0" fontId="4" fillId="2" borderId="5" xfId="0" applyFont="1" applyFill="1" applyBorder="1" applyAlignment="1">
      <alignment horizontal="center" shrinkToFit="1"/>
    </xf>
    <xf numFmtId="0" fontId="4" fillId="2" borderId="5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left" indent="1"/>
    </xf>
    <xf numFmtId="168" fontId="4" fillId="2" borderId="7" xfId="3" applyNumberFormat="1" applyFont="1" applyFill="1" applyBorder="1" applyAlignment="1">
      <alignment horizontal="center" shrinkToFit="1"/>
    </xf>
    <xf numFmtId="0" fontId="5" fillId="2" borderId="6" xfId="0" applyFont="1" applyFill="1" applyBorder="1"/>
    <xf numFmtId="0" fontId="2" fillId="2" borderId="7" xfId="0" applyFont="1" applyFill="1" applyBorder="1" applyAlignment="1">
      <alignment horizontal="center" wrapText="1"/>
    </xf>
    <xf numFmtId="10" fontId="2" fillId="2" borderId="5" xfId="0" applyNumberFormat="1" applyFont="1" applyFill="1" applyBorder="1"/>
    <xf numFmtId="0" fontId="5" fillId="2" borderId="0" xfId="0" applyFont="1" applyFill="1"/>
    <xf numFmtId="3" fontId="2" fillId="2" borderId="0" xfId="1" applyNumberFormat="1" applyFont="1" applyFill="1" applyBorder="1"/>
    <xf numFmtId="0" fontId="2" fillId="2" borderId="0" xfId="0" applyFont="1" applyFill="1" applyAlignment="1">
      <alignment horizontal="center" wrapText="1"/>
    </xf>
    <xf numFmtId="10" fontId="2" fillId="2" borderId="0" xfId="0" applyNumberFormat="1" applyFont="1" applyFill="1"/>
    <xf numFmtId="0" fontId="0" fillId="0" borderId="5" xfId="0" applyBorder="1" applyAlignment="1">
      <alignment horizontal="center"/>
    </xf>
    <xf numFmtId="0" fontId="6" fillId="2" borderId="5" xfId="0" applyFont="1" applyFill="1" applyBorder="1"/>
    <xf numFmtId="43" fontId="6" fillId="0" borderId="5" xfId="1" applyFont="1" applyFill="1" applyBorder="1" applyAlignment="1">
      <alignment horizontal="center" wrapText="1"/>
    </xf>
    <xf numFmtId="0" fontId="6" fillId="0" borderId="5" xfId="0" applyFont="1" applyBorder="1" applyAlignment="1">
      <alignment horizontal="center" wrapText="1"/>
    </xf>
    <xf numFmtId="0" fontId="7" fillId="0" borderId="5" xfId="0" applyFont="1" applyBorder="1" applyAlignment="1">
      <alignment horizontal="center" wrapText="1"/>
    </xf>
    <xf numFmtId="0" fontId="6" fillId="2" borderId="5" xfId="0" applyFont="1" applyFill="1" applyBorder="1" applyAlignment="1">
      <alignment horizontal="center" wrapText="1"/>
    </xf>
    <xf numFmtId="0" fontId="4" fillId="2" borderId="5" xfId="0" applyFont="1" applyFill="1" applyBorder="1" applyAlignment="1">
      <alignment vertical="center"/>
    </xf>
    <xf numFmtId="44" fontId="4" fillId="2" borderId="5" xfId="2" applyFont="1" applyFill="1" applyBorder="1" applyAlignment="1">
      <alignment horizontal="left" vertical="center"/>
    </xf>
    <xf numFmtId="166" fontId="9" fillId="0" borderId="5" xfId="2" applyNumberFormat="1" applyFont="1" applyFill="1" applyBorder="1" applyAlignment="1">
      <alignment horizontal="right" shrinkToFit="1"/>
    </xf>
    <xf numFmtId="166" fontId="4" fillId="2" borderId="5" xfId="2" applyNumberFormat="1" applyFont="1" applyFill="1" applyBorder="1" applyAlignment="1">
      <alignment horizontal="right" shrinkToFit="1"/>
    </xf>
    <xf numFmtId="0" fontId="10" fillId="0" borderId="5" xfId="0" applyFont="1" applyBorder="1" applyAlignment="1">
      <alignment horizontal="center"/>
    </xf>
    <xf numFmtId="44" fontId="2" fillId="0" borderId="5" xfId="2" applyFont="1" applyFill="1" applyBorder="1" applyAlignment="1">
      <alignment horizontal="left" vertical="center"/>
    </xf>
    <xf numFmtId="166" fontId="4" fillId="0" borderId="5" xfId="2" applyNumberFormat="1" applyFont="1" applyFill="1" applyBorder="1" applyAlignment="1">
      <alignment horizontal="right" shrinkToFit="1"/>
    </xf>
    <xf numFmtId="169" fontId="2" fillId="0" borderId="5" xfId="0" applyNumberFormat="1" applyFont="1" applyBorder="1" applyAlignment="1">
      <alignment horizontal="center"/>
    </xf>
    <xf numFmtId="166" fontId="4" fillId="0" borderId="5" xfId="0" applyNumberFormat="1" applyFont="1" applyBorder="1" applyAlignment="1">
      <alignment horizontal="right" shrinkToFit="1"/>
    </xf>
    <xf numFmtId="9" fontId="0" fillId="0" borderId="0" xfId="3" applyFont="1"/>
    <xf numFmtId="166" fontId="10" fillId="0" borderId="0" xfId="0" applyNumberFormat="1" applyFont="1" applyAlignment="1">
      <alignment horizontal="right" wrapText="1"/>
    </xf>
    <xf numFmtId="0" fontId="0" fillId="0" borderId="0" xfId="0" applyAlignment="1">
      <alignment horizontal="center"/>
    </xf>
    <xf numFmtId="10" fontId="0" fillId="0" borderId="0" xfId="0" applyNumberFormat="1"/>
    <xf numFmtId="10" fontId="12" fillId="0" borderId="0" xfId="0" applyNumberFormat="1" applyFont="1"/>
    <xf numFmtId="0" fontId="4" fillId="0" borderId="5" xfId="0" applyFont="1" applyBorder="1" applyAlignment="1">
      <alignment horizontal="center" vertical="center"/>
    </xf>
    <xf numFmtId="164" fontId="4" fillId="0" borderId="5" xfId="2" applyNumberFormat="1" applyFont="1" applyFill="1" applyBorder="1" applyAlignment="1">
      <alignment horizontal="right" vertical="center" shrinkToFit="1"/>
    </xf>
    <xf numFmtId="165" fontId="4" fillId="0" borderId="5" xfId="2" applyNumberFormat="1" applyFont="1" applyFill="1" applyBorder="1" applyAlignment="1">
      <alignment horizontal="right" vertical="center" shrinkToFit="1"/>
    </xf>
    <xf numFmtId="166" fontId="0" fillId="0" borderId="0" xfId="0" applyNumberFormat="1"/>
    <xf numFmtId="171" fontId="13" fillId="0" borderId="0" xfId="0" applyNumberFormat="1" applyFont="1"/>
    <xf numFmtId="0" fontId="4" fillId="2" borderId="5" xfId="0" applyFont="1" applyFill="1" applyBorder="1" applyAlignment="1">
      <alignment horizontal="center" vertical="center"/>
    </xf>
    <xf numFmtId="166" fontId="4" fillId="0" borderId="5" xfId="2" applyNumberFormat="1" applyFont="1" applyFill="1" applyBorder="1" applyAlignment="1">
      <alignment horizontal="center" shrinkToFit="1"/>
    </xf>
    <xf numFmtId="166" fontId="4" fillId="0" borderId="5" xfId="1" applyNumberFormat="1" applyFont="1" applyFill="1" applyBorder="1" applyAlignment="1">
      <alignment horizontal="center" shrinkToFit="1"/>
    </xf>
    <xf numFmtId="166" fontId="4" fillId="0" borderId="5" xfId="1" applyNumberFormat="1" applyFont="1" applyFill="1" applyBorder="1" applyAlignment="1">
      <alignment horizontal="center"/>
    </xf>
    <xf numFmtId="166" fontId="4" fillId="0" borderId="5" xfId="0" applyNumberFormat="1" applyFont="1" applyFill="1" applyBorder="1" applyAlignment="1">
      <alignment horizontal="center" shrinkToFit="1"/>
    </xf>
    <xf numFmtId="0" fontId="4" fillId="0" borderId="5" xfId="0" applyFont="1" applyFill="1" applyBorder="1" applyAlignment="1">
      <alignment horizontal="center" shrinkToFit="1"/>
    </xf>
    <xf numFmtId="167" fontId="4" fillId="0" borderId="5" xfId="1" applyNumberFormat="1" applyFont="1" applyFill="1" applyBorder="1" applyAlignment="1">
      <alignment horizontal="center" shrinkToFit="1"/>
    </xf>
    <xf numFmtId="167" fontId="4" fillId="0" borderId="5" xfId="1" applyNumberFormat="1" applyFont="1" applyFill="1" applyBorder="1" applyAlignment="1">
      <alignment horizontal="center"/>
    </xf>
    <xf numFmtId="0" fontId="15" fillId="4" borderId="2" xfId="0" applyFont="1" applyFill="1" applyBorder="1" applyAlignment="1">
      <alignment horizontal="left" vertical="center" wrapText="1"/>
    </xf>
    <xf numFmtId="0" fontId="14" fillId="5" borderId="1" xfId="0" applyFont="1" applyFill="1" applyBorder="1" applyAlignment="1">
      <alignment horizontal="center" wrapText="1"/>
    </xf>
    <xf numFmtId="0" fontId="16" fillId="4" borderId="3" xfId="0" applyFont="1" applyFill="1" applyBorder="1" applyAlignment="1">
      <alignment horizontal="center" wrapText="1"/>
    </xf>
    <xf numFmtId="0" fontId="16" fillId="4" borderId="4" xfId="0" applyFont="1" applyFill="1" applyBorder="1" applyAlignment="1">
      <alignment horizontal="center" wrapText="1"/>
    </xf>
    <xf numFmtId="0" fontId="14" fillId="6" borderId="1" xfId="0" applyFont="1" applyFill="1" applyBorder="1" applyAlignment="1">
      <alignment horizontal="center" wrapText="1"/>
    </xf>
    <xf numFmtId="0" fontId="0" fillId="7" borderId="5" xfId="0" applyFill="1" applyBorder="1"/>
    <xf numFmtId="168" fontId="4" fillId="0" borderId="5" xfId="3" applyNumberFormat="1" applyFont="1" applyFill="1" applyBorder="1" applyAlignment="1">
      <alignment horizontal="center" shrinkToFit="1"/>
    </xf>
    <xf numFmtId="168" fontId="4" fillId="0" borderId="5" xfId="3" applyNumberFormat="1" applyFont="1" applyFill="1" applyBorder="1" applyAlignment="1">
      <alignment horizontal="center"/>
    </xf>
    <xf numFmtId="168" fontId="4" fillId="0" borderId="5" xfId="3" applyNumberFormat="1" applyFont="1" applyFill="1" applyBorder="1" applyAlignment="1">
      <alignment horizontal="center" vertical="center" shrinkToFit="1"/>
    </xf>
    <xf numFmtId="0" fontId="6" fillId="0" borderId="5" xfId="0" applyFont="1" applyFill="1" applyBorder="1" applyAlignment="1">
      <alignment horizontal="center" wrapText="1"/>
    </xf>
    <xf numFmtId="0" fontId="8" fillId="0" borderId="5" xfId="0" applyFont="1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166" fontId="4" fillId="0" borderId="5" xfId="2" applyNumberFormat="1" applyFont="1" applyFill="1" applyBorder="1" applyAlignment="1">
      <alignment vertical="center" shrinkToFit="1"/>
    </xf>
    <xf numFmtId="2" fontId="4" fillId="0" borderId="5" xfId="0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1" fontId="4" fillId="0" borderId="5" xfId="0" applyNumberFormat="1" applyFont="1" applyFill="1" applyBorder="1" applyAlignment="1">
      <alignment horizontal="center" vertical="center"/>
    </xf>
    <xf numFmtId="170" fontId="4" fillId="0" borderId="5" xfId="0" applyNumberFormat="1" applyFont="1" applyFill="1" applyBorder="1" applyAlignment="1">
      <alignment horizontal="center" vertical="center" wrapText="1"/>
    </xf>
    <xf numFmtId="166" fontId="4" fillId="0" borderId="5" xfId="2" applyNumberFormat="1" applyFont="1" applyFill="1" applyBorder="1" applyAlignment="1">
      <alignment horizontal="right" vertical="center" shrinkToFit="1"/>
    </xf>
    <xf numFmtId="0" fontId="10" fillId="8" borderId="5" xfId="0" applyFont="1" applyFill="1" applyBorder="1" applyAlignment="1">
      <alignment horizontal="center" vertical="center"/>
    </xf>
    <xf numFmtId="0" fontId="11" fillId="8" borderId="5" xfId="0" applyFont="1" applyFill="1" applyBorder="1" applyAlignment="1">
      <alignment horizontal="center" vertical="center"/>
    </xf>
    <xf numFmtId="44" fontId="2" fillId="8" borderId="5" xfId="2" applyFont="1" applyFill="1" applyBorder="1" applyAlignment="1">
      <alignment horizontal="left" vertical="center"/>
    </xf>
    <xf numFmtId="166" fontId="4" fillId="8" borderId="5" xfId="2" applyNumberFormat="1" applyFont="1" applyFill="1" applyBorder="1" applyAlignment="1">
      <alignment horizontal="center" vertical="center" shrinkToFit="1"/>
    </xf>
    <xf numFmtId="166" fontId="4" fillId="8" borderId="5" xfId="2" applyNumberFormat="1" applyFont="1" applyFill="1" applyBorder="1" applyAlignment="1">
      <alignment horizontal="right" vertical="center" shrinkToFit="1"/>
    </xf>
    <xf numFmtId="166" fontId="9" fillId="8" borderId="5" xfId="2" applyNumberFormat="1" applyFont="1" applyFill="1" applyBorder="1" applyAlignment="1">
      <alignment horizontal="right" vertical="center" shrinkToFit="1"/>
    </xf>
    <xf numFmtId="0" fontId="16" fillId="4" borderId="5" xfId="0" applyFont="1" applyFill="1" applyBorder="1" applyAlignment="1">
      <alignment horizontal="center" wrapText="1"/>
    </xf>
    <xf numFmtId="0" fontId="17" fillId="0" borderId="0" xfId="0" applyFont="1"/>
    <xf numFmtId="164" fontId="0" fillId="0" borderId="0" xfId="0" applyNumberFormat="1"/>
    <xf numFmtId="165" fontId="0" fillId="0" borderId="0" xfId="0" applyNumberFormat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8">
    <dxf>
      <numFmt numFmtId="165" formatCode="_-* #,##0.00000_-;\-\ #,##0.00000_-;_-* &quot;-&quot;_-;_-@_-"/>
    </dxf>
    <dxf>
      <numFmt numFmtId="164" formatCode="_-* #,##0.00_-;\-\ #,##0.00_-;_-* &quot;-&quot;_-;_-@_-"/>
    </dxf>
    <dxf>
      <numFmt numFmtId="165" formatCode="_-* #,##0.00000_-;\-\ #,##0.00000_-;_-* &quot;-&quot;_-;_-@_-"/>
    </dxf>
    <dxf>
      <numFmt numFmtId="164" formatCode="_-* #,##0.00_-;\-\ #,##0.00_-;_-* &quot;-&quot;_-;_-@_-"/>
    </dxf>
    <dxf>
      <numFmt numFmtId="165" formatCode="_-* #,##0.00000_-;\-\ #,##0.00000_-;_-* &quot;-&quot;_-;_-@_-"/>
    </dxf>
    <dxf>
      <numFmt numFmtId="164" formatCode="_-* #,##0.00_-;\-\ #,##0.00_-;_-* &quot;-&quot;_-;_-@_-"/>
    </dxf>
    <dxf>
      <numFmt numFmtId="165" formatCode="_-* #,##0.00000_-;\-\ #,##0.00000_-;_-* &quot;-&quot;_-;_-@_-"/>
    </dxf>
    <dxf>
      <numFmt numFmtId="164" formatCode="_-* #,##0.00_-;\-\ #,##0.00_-;_-* &quot;-&quot;_-;_-@_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\YDrive\THESL\Finance\Internal\Team\Capital%20Services\Month%20End%20Reporting\2014\05.May\Reporting\FA%20Continuity%20Schedule\FA%20Data\Project%20mismatch%20201404%20WD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YSTAL_PERSIST"/>
      <sheetName val="summary"/>
      <sheetName val="Dist1 opex in capex"/>
      <sheetName val="Dist1 capex opex"/>
      <sheetName val="Dist2 capex in opex"/>
      <sheetName val="Dist2 opex in capex"/>
      <sheetName val="Dist8  capex in opex"/>
      <sheetName val="Dist 8 opex in capex"/>
      <sheetName val="DatesDropDown"/>
      <sheetName val="Drop-Down List"/>
      <sheetName val="Drop-Down Lists"/>
      <sheetName val="EWP RC LIST"/>
    </sheetNames>
    <sheetDataSet>
      <sheetData sheetId="0" refreshError="1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CF7961-66EB-4776-ABCA-8BCE2953CA0B}">
  <sheetPr>
    <pageSetUpPr fitToPage="1"/>
  </sheetPr>
  <dimension ref="A2:AA75"/>
  <sheetViews>
    <sheetView showGridLines="0" tabSelected="1" zoomScaleNormal="100" workbookViewId="0">
      <selection activeCell="E15" sqref="E15"/>
    </sheetView>
  </sheetViews>
  <sheetFormatPr defaultRowHeight="14.4" x14ac:dyDescent="0.3"/>
  <cols>
    <col min="1" max="1" width="2.109375" customWidth="1"/>
    <col min="3" max="3" width="47.6640625" bestFit="1" customWidth="1"/>
    <col min="4" max="4" width="35.44140625" bestFit="1" customWidth="1"/>
    <col min="5" max="5" width="8.44140625" bestFit="1" customWidth="1"/>
    <col min="6" max="7" width="9" bestFit="1" customWidth="1"/>
    <col min="8" max="8" width="14.33203125" bestFit="1" customWidth="1"/>
    <col min="9" max="9" width="13.33203125" customWidth="1"/>
    <col min="10" max="18" width="11.88671875" customWidth="1"/>
    <col min="20" max="20" width="13.109375" bestFit="1" customWidth="1"/>
    <col min="21" max="22" width="13.109375" customWidth="1"/>
    <col min="23" max="24" width="13.33203125" bestFit="1" customWidth="1"/>
  </cols>
  <sheetData>
    <row r="2" spans="2:18" ht="18" x14ac:dyDescent="0.35">
      <c r="B2" s="82" t="s">
        <v>0</v>
      </c>
    </row>
    <row r="3" spans="2:18" ht="27.6" x14ac:dyDescent="0.3">
      <c r="B3" s="61"/>
      <c r="C3" s="57"/>
      <c r="D3" s="58"/>
      <c r="E3" s="58"/>
      <c r="F3" s="58"/>
      <c r="G3" s="58"/>
      <c r="H3" s="58"/>
      <c r="I3" s="58" t="s">
        <v>1</v>
      </c>
      <c r="J3" s="59" t="s">
        <v>2</v>
      </c>
      <c r="K3" s="59" t="s">
        <v>3</v>
      </c>
      <c r="L3" s="59" t="s">
        <v>4</v>
      </c>
      <c r="M3" s="59" t="s">
        <v>5</v>
      </c>
      <c r="N3" s="59" t="s">
        <v>6</v>
      </c>
      <c r="O3" s="59" t="s">
        <v>7</v>
      </c>
      <c r="P3" s="59" t="s">
        <v>8</v>
      </c>
      <c r="Q3" s="59" t="s">
        <v>9</v>
      </c>
      <c r="R3" s="60" t="s">
        <v>10</v>
      </c>
    </row>
    <row r="4" spans="2:18" ht="15.6" x14ac:dyDescent="0.3">
      <c r="B4" s="62"/>
      <c r="C4" s="1"/>
      <c r="D4" s="62"/>
      <c r="E4" s="62"/>
      <c r="F4" s="62"/>
      <c r="G4" s="62"/>
      <c r="H4" s="62"/>
      <c r="I4" s="3"/>
      <c r="J4" s="2" t="s">
        <v>11</v>
      </c>
      <c r="K4" s="2" t="s">
        <v>11</v>
      </c>
      <c r="L4" s="2" t="s">
        <v>11</v>
      </c>
      <c r="M4" s="2" t="s">
        <v>11</v>
      </c>
      <c r="N4" s="2" t="s">
        <v>11</v>
      </c>
      <c r="O4" s="2" t="s">
        <v>11</v>
      </c>
      <c r="P4" s="2" t="s">
        <v>11</v>
      </c>
      <c r="Q4" s="2" t="s">
        <v>11</v>
      </c>
      <c r="R4" s="2"/>
    </row>
    <row r="5" spans="2:18" x14ac:dyDescent="0.3">
      <c r="B5" s="62"/>
      <c r="C5" s="4" t="s">
        <v>39</v>
      </c>
      <c r="D5" s="62"/>
      <c r="E5" s="62"/>
      <c r="F5" s="62"/>
      <c r="G5" s="62"/>
      <c r="H5" s="62"/>
      <c r="I5" s="3"/>
      <c r="J5" s="5"/>
      <c r="K5" s="5"/>
      <c r="L5" s="5"/>
      <c r="M5" s="5"/>
      <c r="N5" s="5"/>
      <c r="O5" s="5"/>
      <c r="P5" s="5"/>
      <c r="Q5" s="5"/>
      <c r="R5" s="6"/>
    </row>
    <row r="6" spans="2:18" x14ac:dyDescent="0.3">
      <c r="B6" s="62"/>
      <c r="C6" s="7" t="s">
        <v>40</v>
      </c>
      <c r="D6" s="62"/>
      <c r="E6" s="62"/>
      <c r="F6" s="62"/>
      <c r="G6" s="62"/>
      <c r="H6" s="62"/>
      <c r="I6" s="8">
        <f>SUM(J6:R6)</f>
        <v>36167831.411015637</v>
      </c>
      <c r="J6" s="51">
        <v>0</v>
      </c>
      <c r="K6" s="51">
        <v>0</v>
      </c>
      <c r="L6" s="51">
        <v>0</v>
      </c>
      <c r="M6" s="51">
        <v>23208058.50839607</v>
      </c>
      <c r="N6" s="51">
        <v>8630976.2269679252</v>
      </c>
      <c r="O6" s="51">
        <v>3965274.5261441702</v>
      </c>
      <c r="P6" s="51">
        <v>363522.1495074734</v>
      </c>
      <c r="Q6" s="51">
        <v>0</v>
      </c>
      <c r="R6" s="52">
        <v>0</v>
      </c>
    </row>
    <row r="7" spans="2:18" x14ac:dyDescent="0.3">
      <c r="B7" s="62"/>
      <c r="C7" s="7" t="s">
        <v>41</v>
      </c>
      <c r="D7" s="62"/>
      <c r="E7" s="62"/>
      <c r="F7" s="62"/>
      <c r="G7" s="62"/>
      <c r="H7" s="62"/>
      <c r="I7" s="9">
        <f t="shared" ref="I7:I9" si="0">SUM(J7:R7)</f>
        <v>22756384802.23037</v>
      </c>
      <c r="J7" s="51">
        <v>4854325531.7023363</v>
      </c>
      <c r="K7" s="51">
        <v>341855435.81169891</v>
      </c>
      <c r="L7" s="51">
        <v>2361358051.8485188</v>
      </c>
      <c r="M7" s="51">
        <v>9463360431.8565788</v>
      </c>
      <c r="N7" s="51">
        <v>4003003653.9326558</v>
      </c>
      <c r="O7" s="51">
        <v>1572179422.7008588</v>
      </c>
      <c r="P7" s="51">
        <v>118212158.49125397</v>
      </c>
      <c r="Q7" s="51">
        <v>42090115.886468768</v>
      </c>
      <c r="R7" s="52">
        <v>0</v>
      </c>
    </row>
    <row r="8" spans="2:18" x14ac:dyDescent="0.3">
      <c r="B8" s="62"/>
      <c r="C8" s="7" t="s">
        <v>12</v>
      </c>
      <c r="D8" s="62"/>
      <c r="E8" s="62"/>
      <c r="F8" s="62"/>
      <c r="G8" s="62"/>
      <c r="H8" s="62"/>
      <c r="I8" s="8">
        <f t="shared" si="0"/>
        <v>800431.13106366491</v>
      </c>
      <c r="J8" s="51">
        <v>618693.20407326764</v>
      </c>
      <c r="K8" s="51">
        <v>97539.337729479594</v>
      </c>
      <c r="L8" s="51">
        <v>72948.191725379045</v>
      </c>
      <c r="M8" s="51">
        <v>9941.3975355386228</v>
      </c>
      <c r="N8" s="51">
        <v>472.58333333333331</v>
      </c>
      <c r="O8" s="51">
        <v>44.416666666666664</v>
      </c>
      <c r="P8" s="51">
        <v>1</v>
      </c>
      <c r="Q8" s="51">
        <v>0</v>
      </c>
      <c r="R8" s="51">
        <v>791</v>
      </c>
    </row>
    <row r="9" spans="2:18" x14ac:dyDescent="0.3">
      <c r="B9" s="62"/>
      <c r="C9" s="10" t="s">
        <v>13</v>
      </c>
      <c r="D9" s="62"/>
      <c r="E9" s="62"/>
      <c r="F9" s="62"/>
      <c r="G9" s="62"/>
      <c r="H9" s="62"/>
      <c r="I9" s="8">
        <f t="shared" si="0"/>
        <v>185653.66666666677</v>
      </c>
      <c r="J9" s="53">
        <v>0</v>
      </c>
      <c r="K9" s="53">
        <v>0</v>
      </c>
      <c r="L9" s="53">
        <v>0</v>
      </c>
      <c r="M9" s="53">
        <v>0</v>
      </c>
      <c r="N9" s="53">
        <v>0</v>
      </c>
      <c r="O9" s="53">
        <v>0</v>
      </c>
      <c r="P9" s="53">
        <v>172780.66666666677</v>
      </c>
      <c r="Q9" s="51">
        <v>12873</v>
      </c>
      <c r="R9" s="52">
        <v>0</v>
      </c>
    </row>
    <row r="10" spans="2:18" x14ac:dyDescent="0.3">
      <c r="B10" s="62"/>
      <c r="C10" s="7"/>
      <c r="D10" s="62"/>
      <c r="E10" s="62"/>
      <c r="F10" s="62"/>
      <c r="G10" s="62"/>
      <c r="H10" s="62"/>
      <c r="I10" s="3"/>
      <c r="J10" s="54"/>
      <c r="K10" s="54"/>
      <c r="L10" s="54"/>
      <c r="M10" s="54"/>
      <c r="N10" s="54"/>
      <c r="O10" s="54"/>
      <c r="P10" s="55"/>
      <c r="Q10" s="55"/>
      <c r="R10" s="56"/>
    </row>
    <row r="12" spans="2:18" ht="18" x14ac:dyDescent="0.35">
      <c r="B12" s="82" t="s">
        <v>14</v>
      </c>
    </row>
    <row r="13" spans="2:18" ht="27.6" x14ac:dyDescent="0.3">
      <c r="B13" s="61"/>
      <c r="C13" s="57"/>
      <c r="D13" s="58"/>
      <c r="E13" s="58"/>
      <c r="F13" s="58"/>
      <c r="G13" s="58"/>
      <c r="H13" s="58"/>
      <c r="I13" s="58" t="str">
        <f t="shared" ref="I13:R13" si="1">+I3</f>
        <v>Total</v>
      </c>
      <c r="J13" s="59" t="str">
        <f t="shared" si="1"/>
        <v>Residential</v>
      </c>
      <c r="K13" s="59" t="str">
        <f t="shared" si="1"/>
        <v>CS Muti-Units Residential</v>
      </c>
      <c r="L13" s="59" t="str">
        <f t="shared" si="1"/>
        <v xml:space="preserve">GS &lt; 50 kW </v>
      </c>
      <c r="M13" s="59" t="str">
        <f t="shared" si="1"/>
        <v xml:space="preserve">GS - 50 to 999 kW   </v>
      </c>
      <c r="N13" s="59" t="str">
        <f t="shared" si="1"/>
        <v>GS &gt; 1,000 to 4,999 kW</v>
      </c>
      <c r="O13" s="59" t="str">
        <f t="shared" si="1"/>
        <v>Large User =&gt;5,000 kW</v>
      </c>
      <c r="P13" s="59" t="str">
        <f t="shared" si="1"/>
        <v>Street Lighting</v>
      </c>
      <c r="Q13" s="59" t="str">
        <f t="shared" si="1"/>
        <v>USL (Connections)</v>
      </c>
      <c r="R13" s="60" t="str">
        <f t="shared" si="1"/>
        <v>USL (Customer)</v>
      </c>
    </row>
    <row r="14" spans="2:18" x14ac:dyDescent="0.3">
      <c r="B14" s="62"/>
      <c r="C14" s="11" t="s">
        <v>15</v>
      </c>
      <c r="D14" s="62"/>
      <c r="E14" s="62"/>
      <c r="F14" s="62"/>
      <c r="G14" s="62"/>
      <c r="H14" s="62"/>
      <c r="I14" s="12"/>
      <c r="J14" s="13"/>
      <c r="K14" s="13"/>
      <c r="L14" s="13"/>
      <c r="M14" s="13"/>
      <c r="N14" s="13"/>
      <c r="O14" s="13"/>
      <c r="P14" s="13"/>
      <c r="Q14" s="13"/>
      <c r="R14" s="14"/>
    </row>
    <row r="15" spans="2:18" x14ac:dyDescent="0.3">
      <c r="B15" s="62"/>
      <c r="C15" s="15" t="s">
        <v>16</v>
      </c>
      <c r="D15" s="62"/>
      <c r="E15" s="62"/>
      <c r="F15" s="62"/>
      <c r="G15" s="62"/>
      <c r="H15" s="62"/>
      <c r="I15" s="16">
        <f t="shared" ref="I15:I19" si="2">SUM(J15:Q15)</f>
        <v>1</v>
      </c>
      <c r="J15" s="63">
        <v>0.38919999999999999</v>
      </c>
      <c r="K15" s="63">
        <v>4.8000000000000001E-2</v>
      </c>
      <c r="L15" s="63">
        <v>0.15540000000000001</v>
      </c>
      <c r="M15" s="63">
        <v>0.2606</v>
      </c>
      <c r="N15" s="63">
        <v>8.2799999999999999E-2</v>
      </c>
      <c r="O15" s="63">
        <v>3.9100000000000003E-2</v>
      </c>
      <c r="P15" s="63">
        <v>2.0299999999999999E-2</v>
      </c>
      <c r="Q15" s="63">
        <v>4.5999999999999999E-3</v>
      </c>
      <c r="R15" s="64">
        <v>0</v>
      </c>
    </row>
    <row r="16" spans="2:18" x14ac:dyDescent="0.3">
      <c r="B16" s="62"/>
      <c r="C16" s="15" t="s">
        <v>17</v>
      </c>
      <c r="D16" s="62"/>
      <c r="E16" s="62"/>
      <c r="F16" s="62"/>
      <c r="G16" s="62"/>
      <c r="H16" s="62"/>
      <c r="I16" s="16">
        <f t="shared" si="2"/>
        <v>0.99999999999999989</v>
      </c>
      <c r="J16" s="63">
        <v>0.35566437981330418</v>
      </c>
      <c r="K16" s="63">
        <v>4.3051035570122E-2</v>
      </c>
      <c r="L16" s="63">
        <v>0.14634443345134385</v>
      </c>
      <c r="M16" s="63">
        <v>0.17431089846860254</v>
      </c>
      <c r="N16" s="63">
        <v>4.812615516944635E-2</v>
      </c>
      <c r="O16" s="63">
        <v>1.7865934072119359E-2</v>
      </c>
      <c r="P16" s="63">
        <v>0.21123928332167408</v>
      </c>
      <c r="Q16" s="63">
        <v>3.397880133387556E-3</v>
      </c>
      <c r="R16" s="64">
        <v>0</v>
      </c>
    </row>
    <row r="17" spans="2:18" x14ac:dyDescent="0.3">
      <c r="B17" s="62"/>
      <c r="C17" s="15" t="s">
        <v>18</v>
      </c>
      <c r="D17" s="62"/>
      <c r="E17" s="62"/>
      <c r="F17" s="62"/>
      <c r="G17" s="62"/>
      <c r="H17" s="62"/>
      <c r="I17" s="16">
        <f t="shared" si="2"/>
        <v>0.99999999999999933</v>
      </c>
      <c r="J17" s="63">
        <v>-4.6271186420106464E-3</v>
      </c>
      <c r="K17" s="63">
        <v>-4.3766165955059176E-4</v>
      </c>
      <c r="L17" s="63">
        <v>-0.21941607646713773</v>
      </c>
      <c r="M17" s="63">
        <v>0.59013077610531883</v>
      </c>
      <c r="N17" s="63">
        <v>0.12869391176050371</v>
      </c>
      <c r="O17" s="63">
        <v>0.50565616890287579</v>
      </c>
      <c r="P17" s="63">
        <v>0</v>
      </c>
      <c r="Q17" s="63">
        <v>0</v>
      </c>
      <c r="R17" s="64">
        <v>0</v>
      </c>
    </row>
    <row r="18" spans="2:18" x14ac:dyDescent="0.3">
      <c r="B18" s="62"/>
      <c r="C18" s="15" t="s">
        <v>19</v>
      </c>
      <c r="D18" s="62"/>
      <c r="E18" s="62"/>
      <c r="F18" s="62"/>
      <c r="G18" s="62"/>
      <c r="H18" s="62"/>
      <c r="I18" s="16">
        <f t="shared" si="2"/>
        <v>1.0000000000000002</v>
      </c>
      <c r="J18" s="65">
        <v>0</v>
      </c>
      <c r="K18" s="65">
        <v>0</v>
      </c>
      <c r="L18" s="65">
        <v>0</v>
      </c>
      <c r="M18" s="65">
        <v>0.63966617574865003</v>
      </c>
      <c r="N18" s="65">
        <v>0.203240058910162</v>
      </c>
      <c r="O18" s="65">
        <v>9.5974472263132063E-2</v>
      </c>
      <c r="P18" s="65">
        <v>4.9828178694158072E-2</v>
      </c>
      <c r="Q18" s="65">
        <v>1.1291114383897889E-2</v>
      </c>
      <c r="R18" s="64">
        <v>0</v>
      </c>
    </row>
    <row r="19" spans="2:18" x14ac:dyDescent="0.3">
      <c r="B19" s="62"/>
      <c r="C19" s="15" t="s">
        <v>20</v>
      </c>
      <c r="D19" s="62"/>
      <c r="E19" s="62"/>
      <c r="F19" s="62"/>
      <c r="G19" s="62"/>
      <c r="H19" s="62"/>
      <c r="I19" s="16">
        <f t="shared" si="2"/>
        <v>1</v>
      </c>
      <c r="J19" s="65">
        <v>0.78839999999999999</v>
      </c>
      <c r="K19" s="65">
        <v>0.11849999999999999</v>
      </c>
      <c r="L19" s="65">
        <v>8.7900000000000006E-2</v>
      </c>
      <c r="M19" s="65">
        <v>4.1000000000000003E-3</v>
      </c>
      <c r="N19" s="65">
        <v>0</v>
      </c>
      <c r="O19" s="65">
        <v>0</v>
      </c>
      <c r="P19" s="65">
        <v>0</v>
      </c>
      <c r="Q19" s="65">
        <v>1.1000000000000001E-3</v>
      </c>
      <c r="R19" s="64">
        <v>0</v>
      </c>
    </row>
    <row r="20" spans="2:18" ht="15.6" x14ac:dyDescent="0.3">
      <c r="B20" s="62"/>
      <c r="C20" s="17"/>
      <c r="D20" s="62"/>
      <c r="E20" s="62"/>
      <c r="F20" s="62"/>
      <c r="G20" s="62"/>
      <c r="H20" s="62"/>
      <c r="I20" s="18"/>
      <c r="J20" s="19"/>
      <c r="K20" s="19"/>
      <c r="L20" s="19"/>
      <c r="M20" s="19"/>
      <c r="N20" s="19"/>
      <c r="O20" s="19"/>
      <c r="P20" s="19"/>
      <c r="Q20" s="19"/>
      <c r="R20" s="19"/>
    </row>
    <row r="21" spans="2:18" ht="15.6" x14ac:dyDescent="0.3">
      <c r="C21" s="20"/>
      <c r="D21" s="21"/>
      <c r="E21" s="22"/>
      <c r="F21" s="22"/>
      <c r="G21" s="22"/>
      <c r="H21" s="22"/>
      <c r="I21" s="22"/>
      <c r="J21" s="23"/>
      <c r="K21" s="23"/>
      <c r="L21" s="23"/>
      <c r="M21" s="23"/>
      <c r="N21" s="23"/>
      <c r="O21" s="23"/>
      <c r="P21" s="23"/>
      <c r="Q21" s="23"/>
      <c r="R21" s="23"/>
    </row>
    <row r="22" spans="2:18" ht="18" x14ac:dyDescent="0.35">
      <c r="B22" s="82" t="s">
        <v>51</v>
      </c>
      <c r="C22" s="20"/>
      <c r="D22" s="21"/>
      <c r="E22" s="22"/>
      <c r="F22" s="22"/>
      <c r="G22" s="22"/>
      <c r="H22" s="22"/>
      <c r="I22" s="22"/>
      <c r="J22" s="23"/>
      <c r="K22" s="23"/>
      <c r="L22" s="23"/>
      <c r="M22" s="23"/>
      <c r="N22" s="23"/>
      <c r="O22" s="23"/>
      <c r="P22" s="23"/>
      <c r="Q22" s="23"/>
      <c r="R22" s="23"/>
    </row>
    <row r="23" spans="2:18" ht="41.4" x14ac:dyDescent="0.3">
      <c r="B23" s="58" t="s">
        <v>21</v>
      </c>
      <c r="C23" s="58" t="s">
        <v>22</v>
      </c>
      <c r="D23" s="58" t="s">
        <v>15</v>
      </c>
      <c r="E23" s="59" t="s">
        <v>49</v>
      </c>
      <c r="F23" s="58"/>
      <c r="G23" s="58"/>
      <c r="H23" s="58"/>
      <c r="I23" s="58" t="str">
        <f t="shared" ref="I23:R23" si="3">I13</f>
        <v>Total</v>
      </c>
      <c r="J23" s="59" t="str">
        <f t="shared" si="3"/>
        <v>Residential</v>
      </c>
      <c r="K23" s="59" t="str">
        <f t="shared" si="3"/>
        <v>CS Muti-Units Residential</v>
      </c>
      <c r="L23" s="59" t="str">
        <f t="shared" si="3"/>
        <v xml:space="preserve">GS &lt; 50 kW </v>
      </c>
      <c r="M23" s="59" t="str">
        <f t="shared" si="3"/>
        <v xml:space="preserve">GS - 50 to 999 kW   </v>
      </c>
      <c r="N23" s="59" t="str">
        <f t="shared" si="3"/>
        <v>GS &gt; 1,000 to 4,999 kW</v>
      </c>
      <c r="O23" s="59" t="str">
        <f t="shared" si="3"/>
        <v>Large User =&gt;5,000 kW</v>
      </c>
      <c r="P23" s="59" t="str">
        <f t="shared" si="3"/>
        <v>Street Lighting</v>
      </c>
      <c r="Q23" s="59" t="str">
        <f t="shared" si="3"/>
        <v>USL (Connections)</v>
      </c>
      <c r="R23" s="60" t="str">
        <f t="shared" si="3"/>
        <v>USL (Customer)</v>
      </c>
    </row>
    <row r="24" spans="2:18" ht="15.6" x14ac:dyDescent="0.3">
      <c r="B24" s="24"/>
      <c r="C24" s="25"/>
      <c r="D24" s="26"/>
      <c r="E24" s="66"/>
      <c r="F24" s="62"/>
      <c r="G24" s="62"/>
      <c r="H24" s="62"/>
      <c r="I24" s="28"/>
      <c r="J24" s="27"/>
      <c r="K24" s="27"/>
      <c r="L24" s="29"/>
      <c r="M24" s="29"/>
      <c r="N24" s="29"/>
      <c r="O24" s="29"/>
      <c r="P24" s="29"/>
      <c r="Q24" s="29"/>
      <c r="R24" s="29"/>
    </row>
    <row r="25" spans="2:18" x14ac:dyDescent="0.3">
      <c r="B25" s="14">
        <v>1</v>
      </c>
      <c r="C25" s="30" t="str">
        <f t="shared" ref="C25:D36" si="4">+C52</f>
        <v>PILs and Tax Variance</v>
      </c>
      <c r="D25" s="31" t="str">
        <f t="shared" si="4"/>
        <v>Distribution Revenue (2022)</v>
      </c>
      <c r="E25" s="67">
        <v>1592</v>
      </c>
      <c r="F25" s="62"/>
      <c r="G25" s="62"/>
      <c r="H25" s="62"/>
      <c r="I25" s="32">
        <f t="shared" ref="I25:I44" si="5">+I52</f>
        <v>-1793281.6341000034</v>
      </c>
      <c r="J25" s="33">
        <f t="shared" ref="J25:R34" si="6">$I25*SUMIFS(J$15:J$20,$C$15:$C$20,$D25)</f>
        <v>-697945.2119917213</v>
      </c>
      <c r="K25" s="33">
        <f t="shared" si="6"/>
        <v>-86077.518436800165</v>
      </c>
      <c r="L25" s="33">
        <f t="shared" si="6"/>
        <v>-278675.96593914053</v>
      </c>
      <c r="M25" s="33">
        <f t="shared" si="6"/>
        <v>-467329.1938464609</v>
      </c>
      <c r="N25" s="33">
        <f t="shared" si="6"/>
        <v>-148483.71930348029</v>
      </c>
      <c r="O25" s="33">
        <f t="shared" si="6"/>
        <v>-70117.311893310136</v>
      </c>
      <c r="P25" s="33">
        <f t="shared" si="6"/>
        <v>-36403.617172230064</v>
      </c>
      <c r="Q25" s="33">
        <f t="shared" si="6"/>
        <v>-8249.0955168600158</v>
      </c>
      <c r="R25" s="33">
        <f t="shared" si="6"/>
        <v>0</v>
      </c>
    </row>
    <row r="26" spans="2:18" x14ac:dyDescent="0.3">
      <c r="B26" s="14">
        <f t="shared" ref="B26:B44" si="7">+B25+1</f>
        <v>2</v>
      </c>
      <c r="C26" s="30" t="str">
        <f t="shared" si="4"/>
        <v>Wireline Pole Attachments Rev</v>
      </c>
      <c r="D26" s="31" t="str">
        <f t="shared" si="4"/>
        <v>Revenue Offsets (2025)</v>
      </c>
      <c r="E26" s="67">
        <v>1508</v>
      </c>
      <c r="F26" s="62"/>
      <c r="G26" s="62"/>
      <c r="H26" s="62"/>
      <c r="I26" s="32">
        <f t="shared" si="5"/>
        <v>4746585.9015383758</v>
      </c>
      <c r="J26" s="33">
        <f t="shared" si="6"/>
        <v>1688191.5309012197</v>
      </c>
      <c r="K26" s="33">
        <f t="shared" si="6"/>
        <v>204345.4384837682</v>
      </c>
      <c r="L26" s="33">
        <f t="shared" si="6"/>
        <v>694636.42458876979</v>
      </c>
      <c r="M26" s="33">
        <f t="shared" si="6"/>
        <v>827381.65315555607</v>
      </c>
      <c r="N26" s="33">
        <f t="shared" si="6"/>
        <v>228434.92962254226</v>
      </c>
      <c r="O26" s="33">
        <f t="shared" si="6"/>
        <v>84802.190784535851</v>
      </c>
      <c r="P26" s="33">
        <f t="shared" si="6"/>
        <v>1002665.4040657288</v>
      </c>
      <c r="Q26" s="33">
        <f t="shared" si="6"/>
        <v>16128.32993625471</v>
      </c>
      <c r="R26" s="33">
        <f t="shared" si="6"/>
        <v>0</v>
      </c>
    </row>
    <row r="27" spans="2:18" x14ac:dyDescent="0.3">
      <c r="B27" s="14">
        <f t="shared" si="7"/>
        <v>3</v>
      </c>
      <c r="C27" s="30" t="str">
        <f t="shared" si="4"/>
        <v xml:space="preserve">Gain on Property Sale </v>
      </c>
      <c r="D27" s="31" t="str">
        <f t="shared" si="4"/>
        <v>Distribution Revenue (2022)</v>
      </c>
      <c r="E27" s="67">
        <v>1508</v>
      </c>
      <c r="F27" s="62"/>
      <c r="G27" s="62"/>
      <c r="H27" s="62"/>
      <c r="I27" s="32">
        <f t="shared" si="5"/>
        <v>-2267769.288203916</v>
      </c>
      <c r="J27" s="33">
        <f t="shared" si="6"/>
        <v>-882615.80696896405</v>
      </c>
      <c r="K27" s="33">
        <f t="shared" si="6"/>
        <v>-108852.92583378797</v>
      </c>
      <c r="L27" s="33">
        <f t="shared" si="6"/>
        <v>-352411.34738688858</v>
      </c>
      <c r="M27" s="33">
        <f t="shared" si="6"/>
        <v>-590980.6765059405</v>
      </c>
      <c r="N27" s="33">
        <f t="shared" si="6"/>
        <v>-187771.29706328423</v>
      </c>
      <c r="O27" s="33">
        <f t="shared" si="6"/>
        <v>-88669.779168773122</v>
      </c>
      <c r="P27" s="33">
        <f t="shared" si="6"/>
        <v>-46035.716550539495</v>
      </c>
      <c r="Q27" s="33">
        <f t="shared" si="6"/>
        <v>-10431.738725738014</v>
      </c>
      <c r="R27" s="33">
        <f t="shared" si="6"/>
        <v>0</v>
      </c>
    </row>
    <row r="28" spans="2:18" x14ac:dyDescent="0.3">
      <c r="B28" s="14">
        <f t="shared" si="7"/>
        <v>4</v>
      </c>
      <c r="C28" s="30" t="str">
        <f t="shared" si="4"/>
        <v>Impact for USGAAP (Actuarial loss on OPEB)</v>
      </c>
      <c r="D28" s="31" t="str">
        <f t="shared" si="4"/>
        <v>Distribution Revenue (2022)</v>
      </c>
      <c r="E28" s="67">
        <v>1508</v>
      </c>
      <c r="F28" s="62"/>
      <c r="G28" s="62"/>
      <c r="H28" s="62"/>
      <c r="I28" s="32">
        <f t="shared" si="5"/>
        <v>0</v>
      </c>
      <c r="J28" s="33">
        <f t="shared" si="6"/>
        <v>0</v>
      </c>
      <c r="K28" s="33">
        <f t="shared" si="6"/>
        <v>0</v>
      </c>
      <c r="L28" s="33">
        <f t="shared" si="6"/>
        <v>0</v>
      </c>
      <c r="M28" s="33">
        <f t="shared" si="6"/>
        <v>0</v>
      </c>
      <c r="N28" s="33">
        <f t="shared" si="6"/>
        <v>0</v>
      </c>
      <c r="O28" s="33">
        <f t="shared" si="6"/>
        <v>0</v>
      </c>
      <c r="P28" s="33">
        <f t="shared" si="6"/>
        <v>0</v>
      </c>
      <c r="Q28" s="33">
        <f t="shared" si="6"/>
        <v>0</v>
      </c>
      <c r="R28" s="33">
        <f t="shared" si="6"/>
        <v>0</v>
      </c>
    </row>
    <row r="29" spans="2:18" x14ac:dyDescent="0.3">
      <c r="B29" s="14">
        <f t="shared" si="7"/>
        <v>5</v>
      </c>
      <c r="C29" s="30" t="str">
        <f t="shared" si="4"/>
        <v>Customer Choice Initiative</v>
      </c>
      <c r="D29" s="31" t="str">
        <f t="shared" si="4"/>
        <v># of RPP Customers (2022)</v>
      </c>
      <c r="E29" s="67">
        <v>1508</v>
      </c>
      <c r="F29" s="62"/>
      <c r="G29" s="62"/>
      <c r="H29" s="62"/>
      <c r="I29" s="32">
        <f t="shared" si="5"/>
        <v>645249.51113358396</v>
      </c>
      <c r="J29" s="33">
        <f t="shared" si="6"/>
        <v>508714.71457771759</v>
      </c>
      <c r="K29" s="33">
        <f t="shared" si="6"/>
        <v>76462.0670693297</v>
      </c>
      <c r="L29" s="33">
        <f t="shared" si="6"/>
        <v>56717.432028642033</v>
      </c>
      <c r="M29" s="33">
        <f t="shared" si="6"/>
        <v>2645.5229956476946</v>
      </c>
      <c r="N29" s="33">
        <f t="shared" si="6"/>
        <v>0</v>
      </c>
      <c r="O29" s="33">
        <f t="shared" si="6"/>
        <v>0</v>
      </c>
      <c r="P29" s="33">
        <f t="shared" si="6"/>
        <v>0</v>
      </c>
      <c r="Q29" s="33">
        <f t="shared" si="6"/>
        <v>709.77446224694245</v>
      </c>
      <c r="R29" s="33">
        <f t="shared" si="6"/>
        <v>0</v>
      </c>
    </row>
    <row r="30" spans="2:18" x14ac:dyDescent="0.3">
      <c r="B30" s="14">
        <f t="shared" si="7"/>
        <v>6</v>
      </c>
      <c r="C30" s="30" t="str">
        <f t="shared" si="4"/>
        <v>External Driven Capital</v>
      </c>
      <c r="D30" s="31" t="str">
        <f t="shared" si="4"/>
        <v>Distribution Revenue (2022)</v>
      </c>
      <c r="E30" s="67">
        <v>1508</v>
      </c>
      <c r="F30" s="62"/>
      <c r="G30" s="62"/>
      <c r="H30" s="62"/>
      <c r="I30" s="32">
        <f t="shared" si="5"/>
        <v>9066449.3043198828</v>
      </c>
      <c r="J30" s="33">
        <f t="shared" si="6"/>
        <v>3528662.0692412984</v>
      </c>
      <c r="K30" s="33">
        <f t="shared" si="6"/>
        <v>435189.56660735438</v>
      </c>
      <c r="L30" s="33">
        <f t="shared" si="6"/>
        <v>1408926.2218913098</v>
      </c>
      <c r="M30" s="33">
        <f t="shared" si="6"/>
        <v>2362716.6887057615</v>
      </c>
      <c r="N30" s="33">
        <f t="shared" si="6"/>
        <v>750702.00239768624</v>
      </c>
      <c r="O30" s="33">
        <f t="shared" si="6"/>
        <v>354498.16779890744</v>
      </c>
      <c r="P30" s="33">
        <f t="shared" si="6"/>
        <v>184048.9208776936</v>
      </c>
      <c r="Q30" s="33">
        <f t="shared" si="6"/>
        <v>41705.666799871462</v>
      </c>
      <c r="R30" s="33">
        <f t="shared" si="6"/>
        <v>0</v>
      </c>
    </row>
    <row r="31" spans="2:18" x14ac:dyDescent="0.3">
      <c r="B31" s="14">
        <f t="shared" si="7"/>
        <v>7</v>
      </c>
      <c r="C31" s="30" t="str">
        <f t="shared" si="4"/>
        <v>Operations Center Consolidation Plan Bonus Payment</v>
      </c>
      <c r="D31" s="31" t="str">
        <f t="shared" si="4"/>
        <v>Distribution Revenue (2022)</v>
      </c>
      <c r="E31" s="67">
        <v>1508</v>
      </c>
      <c r="F31" s="62"/>
      <c r="G31" s="62"/>
      <c r="H31" s="62"/>
      <c r="I31" s="32">
        <f t="shared" si="5"/>
        <v>-34565208.083185002</v>
      </c>
      <c r="J31" s="33">
        <f t="shared" si="6"/>
        <v>-13452778.985975603</v>
      </c>
      <c r="K31" s="33">
        <f t="shared" si="6"/>
        <v>-1659129.9879928802</v>
      </c>
      <c r="L31" s="33">
        <f t="shared" si="6"/>
        <v>-5371433.3361269496</v>
      </c>
      <c r="M31" s="33">
        <f t="shared" si="6"/>
        <v>-9007693.2264780123</v>
      </c>
      <c r="N31" s="33">
        <f t="shared" si="6"/>
        <v>-2861999.229287718</v>
      </c>
      <c r="O31" s="33">
        <f t="shared" si="6"/>
        <v>-1351499.6360525338</v>
      </c>
      <c r="P31" s="33">
        <f t="shared" si="6"/>
        <v>-701673.72408865555</v>
      </c>
      <c r="Q31" s="33">
        <f t="shared" si="6"/>
        <v>-158999.95718265101</v>
      </c>
      <c r="R31" s="33">
        <f t="shared" si="6"/>
        <v>0</v>
      </c>
    </row>
    <row r="32" spans="2:18" x14ac:dyDescent="0.3">
      <c r="B32" s="14">
        <f t="shared" si="7"/>
        <v>8</v>
      </c>
      <c r="C32" s="30" t="str">
        <f t="shared" si="4"/>
        <v>Excess Expansion Deposits</v>
      </c>
      <c r="D32" s="31" t="str">
        <f t="shared" si="4"/>
        <v>Distribution Revenue GS&gt;50 kW (2022)</v>
      </c>
      <c r="E32" s="67">
        <v>1508</v>
      </c>
      <c r="F32" s="62"/>
      <c r="G32" s="62"/>
      <c r="H32" s="62"/>
      <c r="I32" s="32">
        <f t="shared" si="5"/>
        <v>-8726733.0160911083</v>
      </c>
      <c r="J32" s="33">
        <f t="shared" si="6"/>
        <v>0</v>
      </c>
      <c r="K32" s="33">
        <f t="shared" si="6"/>
        <v>0</v>
      </c>
      <c r="L32" s="33">
        <f t="shared" si="6"/>
        <v>0</v>
      </c>
      <c r="M32" s="33">
        <f t="shared" si="6"/>
        <v>-5582195.935182482</v>
      </c>
      <c r="N32" s="33">
        <f t="shared" si="6"/>
        <v>-1773621.7322836125</v>
      </c>
      <c r="O32" s="33">
        <f t="shared" si="6"/>
        <v>-837543.59580059489</v>
      </c>
      <c r="P32" s="33">
        <f t="shared" si="6"/>
        <v>-434837.21214199677</v>
      </c>
      <c r="Q32" s="33">
        <f t="shared" si="6"/>
        <v>-98534.540682422914</v>
      </c>
      <c r="R32" s="33">
        <f t="shared" si="6"/>
        <v>0</v>
      </c>
    </row>
    <row r="33" spans="2:18" x14ac:dyDescent="0.3">
      <c r="B33" s="14">
        <f t="shared" si="7"/>
        <v>9</v>
      </c>
      <c r="C33" s="30" t="str">
        <f t="shared" si="4"/>
        <v>Change in Useful Life of Assets (2025-2026)</v>
      </c>
      <c r="D33" s="31" t="str">
        <f t="shared" si="4"/>
        <v>Distribution Revenue (2022)</v>
      </c>
      <c r="E33" s="67">
        <v>1508</v>
      </c>
      <c r="F33" s="62"/>
      <c r="G33" s="62"/>
      <c r="H33" s="62"/>
      <c r="I33" s="32">
        <f t="shared" si="5"/>
        <v>-54602347.267853603</v>
      </c>
      <c r="J33" s="33">
        <f t="shared" si="6"/>
        <v>-21251233.556648623</v>
      </c>
      <c r="K33" s="33">
        <f t="shared" si="6"/>
        <v>-2620912.6688569728</v>
      </c>
      <c r="L33" s="33">
        <f t="shared" si="6"/>
        <v>-8485204.7654244509</v>
      </c>
      <c r="M33" s="33">
        <f t="shared" si="6"/>
        <v>-14229371.698002649</v>
      </c>
      <c r="N33" s="33">
        <f t="shared" si="6"/>
        <v>-4521074.3537782785</v>
      </c>
      <c r="O33" s="33">
        <f t="shared" si="6"/>
        <v>-2134951.778173076</v>
      </c>
      <c r="P33" s="33">
        <f t="shared" si="6"/>
        <v>-1108427.649537428</v>
      </c>
      <c r="Q33" s="33">
        <f t="shared" si="6"/>
        <v>-251170.79743212656</v>
      </c>
      <c r="R33" s="33">
        <f t="shared" si="6"/>
        <v>0</v>
      </c>
    </row>
    <row r="34" spans="2:18" x14ac:dyDescent="0.3">
      <c r="B34" s="14">
        <f t="shared" si="7"/>
        <v>10</v>
      </c>
      <c r="C34" s="30" t="str">
        <f t="shared" si="4"/>
        <v>Lost Revenue Adjustment Mechanism (LRAMVA)</v>
      </c>
      <c r="D34" s="31" t="str">
        <f t="shared" si="4"/>
        <v>LRAMVA</v>
      </c>
      <c r="E34" s="68">
        <v>1568</v>
      </c>
      <c r="F34" s="62"/>
      <c r="G34" s="62"/>
      <c r="H34" s="62"/>
      <c r="I34" s="32">
        <f t="shared" si="5"/>
        <v>11385409.62849693</v>
      </c>
      <c r="J34" s="33">
        <f t="shared" si="6"/>
        <v>-52681.641138945655</v>
      </c>
      <c r="K34" s="33">
        <f t="shared" si="6"/>
        <v>-4982.9572726712531</v>
      </c>
      <c r="L34" s="33">
        <f t="shared" si="6"/>
        <v>-2498141.9096559687</v>
      </c>
      <c r="M34" s="33">
        <f t="shared" si="6"/>
        <v>6718880.6203418635</v>
      </c>
      <c r="N34" s="33">
        <f t="shared" si="6"/>
        <v>1465232.9020869732</v>
      </c>
      <c r="O34" s="33">
        <f t="shared" si="6"/>
        <v>5757102.6141356723</v>
      </c>
      <c r="P34" s="33">
        <f t="shared" si="6"/>
        <v>0</v>
      </c>
      <c r="Q34" s="33">
        <f t="shared" si="6"/>
        <v>0</v>
      </c>
      <c r="R34" s="33">
        <f t="shared" si="6"/>
        <v>0</v>
      </c>
    </row>
    <row r="35" spans="2:18" x14ac:dyDescent="0.3">
      <c r="B35" s="14">
        <f t="shared" si="7"/>
        <v>11</v>
      </c>
      <c r="C35" s="30" t="str">
        <f t="shared" si="4"/>
        <v>Innovation Fund</v>
      </c>
      <c r="D35" s="31" t="str">
        <f t="shared" si="4"/>
        <v>Distribution Revenue (2022)</v>
      </c>
      <c r="E35" s="68"/>
      <c r="F35" s="62"/>
      <c r="G35" s="62"/>
      <c r="H35" s="62"/>
      <c r="I35" s="32">
        <f t="shared" si="5"/>
        <v>16202091.532410001</v>
      </c>
      <c r="J35" s="33">
        <f t="shared" ref="J35:R44" si="8">$I35*SUMIFS(J$15:J$20,$C$15:$C$20,$D35)</f>
        <v>6305854.0244139722</v>
      </c>
      <c r="K35" s="33">
        <f t="shared" si="8"/>
        <v>777700.39355568006</v>
      </c>
      <c r="L35" s="33">
        <f t="shared" si="8"/>
        <v>2517805.0241365144</v>
      </c>
      <c r="M35" s="33">
        <f t="shared" si="8"/>
        <v>4222265.0533460462</v>
      </c>
      <c r="N35" s="33">
        <f t="shared" si="8"/>
        <v>1341533.1788835481</v>
      </c>
      <c r="O35" s="33">
        <f t="shared" si="8"/>
        <v>633501.77891723113</v>
      </c>
      <c r="P35" s="33">
        <f t="shared" si="8"/>
        <v>328902.45810792298</v>
      </c>
      <c r="Q35" s="33">
        <f t="shared" si="8"/>
        <v>74529.62104908601</v>
      </c>
      <c r="R35" s="33">
        <f t="shared" si="8"/>
        <v>0</v>
      </c>
    </row>
    <row r="36" spans="2:18" x14ac:dyDescent="0.3">
      <c r="B36" s="14">
        <f t="shared" si="7"/>
        <v>12</v>
      </c>
      <c r="C36" s="30" t="str">
        <f t="shared" si="4"/>
        <v>Ultra-Low Overnight Rate Costs</v>
      </c>
      <c r="D36" s="31" t="str">
        <f t="shared" si="4"/>
        <v># of RPP Customers (2022)</v>
      </c>
      <c r="E36" s="68">
        <v>1508</v>
      </c>
      <c r="F36" s="62"/>
      <c r="G36" s="62"/>
      <c r="H36" s="62"/>
      <c r="I36" s="32">
        <f t="shared" si="5"/>
        <v>98377.061996061355</v>
      </c>
      <c r="J36" s="33">
        <f t="shared" si="8"/>
        <v>77560.475677694776</v>
      </c>
      <c r="K36" s="33">
        <f t="shared" si="8"/>
        <v>11657.681846533271</v>
      </c>
      <c r="L36" s="33">
        <f t="shared" si="8"/>
        <v>8647.3437494537939</v>
      </c>
      <c r="M36" s="33">
        <f t="shared" si="8"/>
        <v>403.34595418385157</v>
      </c>
      <c r="N36" s="33">
        <f t="shared" si="8"/>
        <v>0</v>
      </c>
      <c r="O36" s="33">
        <f t="shared" si="8"/>
        <v>0</v>
      </c>
      <c r="P36" s="33">
        <f t="shared" si="8"/>
        <v>0</v>
      </c>
      <c r="Q36" s="33">
        <f t="shared" si="8"/>
        <v>108.2147681956675</v>
      </c>
      <c r="R36" s="33">
        <f t="shared" si="8"/>
        <v>0</v>
      </c>
    </row>
    <row r="37" spans="2:18" x14ac:dyDescent="0.3">
      <c r="B37" s="14">
        <f t="shared" si="7"/>
        <v>13</v>
      </c>
      <c r="C37" s="30" t="str">
        <f t="shared" ref="C37:D44" si="9">+C64</f>
        <v>Green Button Initiative Costs</v>
      </c>
      <c r="D37" s="31" t="str">
        <f t="shared" si="9"/>
        <v>Distribution Revenue (2022)</v>
      </c>
      <c r="E37" s="68">
        <v>1508</v>
      </c>
      <c r="F37" s="62"/>
      <c r="G37" s="62"/>
      <c r="H37" s="62"/>
      <c r="I37" s="32">
        <f t="shared" si="5"/>
        <v>-411413.57735397882</v>
      </c>
      <c r="J37" s="33">
        <f t="shared" si="8"/>
        <v>-160122.16430616856</v>
      </c>
      <c r="K37" s="33">
        <f t="shared" si="8"/>
        <v>-19747.851712990985</v>
      </c>
      <c r="L37" s="33">
        <f t="shared" si="8"/>
        <v>-63933.669920808316</v>
      </c>
      <c r="M37" s="33">
        <f t="shared" si="8"/>
        <v>-107214.37825844689</v>
      </c>
      <c r="N37" s="33">
        <f t="shared" si="8"/>
        <v>-34065.044204909449</v>
      </c>
      <c r="O37" s="33">
        <f t="shared" si="8"/>
        <v>-16086.270874540573</v>
      </c>
      <c r="P37" s="33">
        <f t="shared" si="8"/>
        <v>-8351.6956202857691</v>
      </c>
      <c r="Q37" s="33">
        <f t="shared" si="8"/>
        <v>-1892.5024558283026</v>
      </c>
      <c r="R37" s="33">
        <f t="shared" si="8"/>
        <v>0</v>
      </c>
    </row>
    <row r="38" spans="2:18" x14ac:dyDescent="0.3">
      <c r="B38" s="14">
        <f t="shared" si="7"/>
        <v>14</v>
      </c>
      <c r="C38" s="30" t="str">
        <f t="shared" si="9"/>
        <v>Wireless pole attachments Rev</v>
      </c>
      <c r="D38" s="31" t="str">
        <f t="shared" si="9"/>
        <v>Revenue Offsets (2025)</v>
      </c>
      <c r="E38" s="68">
        <v>1508</v>
      </c>
      <c r="F38" s="62"/>
      <c r="G38" s="62"/>
      <c r="H38" s="62"/>
      <c r="I38" s="32">
        <f t="shared" si="5"/>
        <v>-3732116.1465549963</v>
      </c>
      <c r="J38" s="33">
        <f t="shared" si="8"/>
        <v>-1327380.7746557014</v>
      </c>
      <c r="K38" s="33">
        <f t="shared" si="8"/>
        <v>-160671.4649771658</v>
      </c>
      <c r="L38" s="33">
        <f t="shared" si="8"/>
        <v>-546174.42304220353</v>
      </c>
      <c r="M38" s="33">
        <f t="shared" si="8"/>
        <v>-650548.51869518007</v>
      </c>
      <c r="N38" s="33">
        <f t="shared" si="8"/>
        <v>-179612.40077950191</v>
      </c>
      <c r="O38" s="33">
        <f t="shared" si="8"/>
        <v>-66677.741023843715</v>
      </c>
      <c r="P38" s="33">
        <f t="shared" si="8"/>
        <v>-788369.54007152538</v>
      </c>
      <c r="Q38" s="33">
        <f t="shared" si="8"/>
        <v>-12681.283309874143</v>
      </c>
      <c r="R38" s="33">
        <f t="shared" si="8"/>
        <v>0</v>
      </c>
    </row>
    <row r="39" spans="2:18" x14ac:dyDescent="0.3">
      <c r="B39" s="14">
        <f t="shared" si="7"/>
        <v>15</v>
      </c>
      <c r="C39" s="30" t="str">
        <f t="shared" si="9"/>
        <v>50/60 Eglinton Proceeds of Sale Deferral Account</v>
      </c>
      <c r="D39" s="31" t="str">
        <f t="shared" si="9"/>
        <v>Distribution Revenue (2022)</v>
      </c>
      <c r="E39" s="68">
        <v>1508</v>
      </c>
      <c r="F39" s="62"/>
      <c r="G39" s="62"/>
      <c r="H39" s="62"/>
      <c r="I39" s="32">
        <f t="shared" si="5"/>
        <v>-11157239.421219196</v>
      </c>
      <c r="J39" s="33">
        <f t="shared" si="8"/>
        <v>-4342397.5827385113</v>
      </c>
      <c r="K39" s="33">
        <f t="shared" si="8"/>
        <v>-535547.49221852142</v>
      </c>
      <c r="L39" s="33">
        <f t="shared" si="8"/>
        <v>-1733835.0060574631</v>
      </c>
      <c r="M39" s="33">
        <f t="shared" si="8"/>
        <v>-2907576.5931697227</v>
      </c>
      <c r="N39" s="33">
        <f t="shared" si="8"/>
        <v>-923819.42407694948</v>
      </c>
      <c r="O39" s="33">
        <f t="shared" si="8"/>
        <v>-436248.06136967061</v>
      </c>
      <c r="P39" s="33">
        <f t="shared" si="8"/>
        <v>-226491.96025074966</v>
      </c>
      <c r="Q39" s="33">
        <f t="shared" si="8"/>
        <v>-51323.301337608304</v>
      </c>
      <c r="R39" s="33">
        <f t="shared" si="8"/>
        <v>0</v>
      </c>
    </row>
    <row r="40" spans="2:18" x14ac:dyDescent="0.3">
      <c r="B40" s="14">
        <f t="shared" si="7"/>
        <v>16</v>
      </c>
      <c r="C40" s="30" t="str">
        <f t="shared" si="9"/>
        <v>Change in Useful Life of Assets (2026-2029)</v>
      </c>
      <c r="D40" s="31" t="str">
        <f t="shared" si="9"/>
        <v>Distribution Revenue (2022)</v>
      </c>
      <c r="E40" s="68">
        <v>1508</v>
      </c>
      <c r="F40" s="62"/>
      <c r="G40" s="62"/>
      <c r="H40" s="62"/>
      <c r="I40" s="32">
        <f t="shared" si="5"/>
        <v>-57468960.112123735</v>
      </c>
      <c r="J40" s="33">
        <f t="shared" si="8"/>
        <v>-22366919.275638558</v>
      </c>
      <c r="K40" s="33">
        <f t="shared" si="8"/>
        <v>-2758510.0853819395</v>
      </c>
      <c r="L40" s="33">
        <f t="shared" si="8"/>
        <v>-8930676.4014240298</v>
      </c>
      <c r="M40" s="33">
        <f t="shared" si="8"/>
        <v>-14976411.005219445</v>
      </c>
      <c r="N40" s="33">
        <f t="shared" si="8"/>
        <v>-4758429.8972838456</v>
      </c>
      <c r="O40" s="33">
        <f t="shared" si="8"/>
        <v>-2247036.3403840382</v>
      </c>
      <c r="P40" s="33">
        <f t="shared" si="8"/>
        <v>-1166619.8902761117</v>
      </c>
      <c r="Q40" s="33">
        <f t="shared" si="8"/>
        <v>-264357.21651576919</v>
      </c>
      <c r="R40" s="33">
        <f t="shared" si="8"/>
        <v>0</v>
      </c>
    </row>
    <row r="41" spans="2:18" x14ac:dyDescent="0.3">
      <c r="B41" s="14">
        <f t="shared" si="7"/>
        <v>17</v>
      </c>
      <c r="C41" s="30" t="str">
        <f t="shared" si="9"/>
        <v>Change in Useful Life of Assets (2025-2027)</v>
      </c>
      <c r="D41" s="31" t="str">
        <f t="shared" si="9"/>
        <v>Distribution Revenue (2022)</v>
      </c>
      <c r="E41" s="68">
        <v>1508</v>
      </c>
      <c r="F41" s="62"/>
      <c r="G41" s="62"/>
      <c r="H41" s="62"/>
      <c r="I41" s="32">
        <f t="shared" si="5"/>
        <v>-26393827.931307722</v>
      </c>
      <c r="J41" s="33">
        <f t="shared" si="8"/>
        <v>-10272477.830864966</v>
      </c>
      <c r="K41" s="33">
        <f t="shared" si="8"/>
        <v>-1266903.7407027707</v>
      </c>
      <c r="L41" s="33">
        <f t="shared" si="8"/>
        <v>-4101600.8605252202</v>
      </c>
      <c r="M41" s="33">
        <f t="shared" si="8"/>
        <v>-6878231.5588987926</v>
      </c>
      <c r="N41" s="33">
        <f t="shared" si="8"/>
        <v>-2185408.9527122793</v>
      </c>
      <c r="O41" s="33">
        <f t="shared" si="8"/>
        <v>-1031998.672114132</v>
      </c>
      <c r="P41" s="33">
        <f t="shared" si="8"/>
        <v>-535794.70700554666</v>
      </c>
      <c r="Q41" s="33">
        <f t="shared" si="8"/>
        <v>-121411.60848401552</v>
      </c>
      <c r="R41" s="33">
        <f t="shared" si="8"/>
        <v>0</v>
      </c>
    </row>
    <row r="42" spans="2:18" x14ac:dyDescent="0.3">
      <c r="B42" s="14">
        <f t="shared" si="7"/>
        <v>18</v>
      </c>
      <c r="C42" s="30" t="str">
        <f t="shared" ref="C42" si="10">+C69</f>
        <v>Cloud Computing Costs</v>
      </c>
      <c r="D42" s="31" t="str">
        <f t="shared" si="9"/>
        <v>Distribution Revenue (2022)</v>
      </c>
      <c r="E42" s="68">
        <v>1511</v>
      </c>
      <c r="F42" s="62"/>
      <c r="G42" s="62"/>
      <c r="H42" s="62"/>
      <c r="I42" s="32">
        <f t="shared" si="5"/>
        <v>4106598.1463854099</v>
      </c>
      <c r="J42" s="33">
        <f t="shared" si="8"/>
        <v>1598287.9985732015</v>
      </c>
      <c r="K42" s="33">
        <f t="shared" si="8"/>
        <v>197116.71102649969</v>
      </c>
      <c r="L42" s="33">
        <f t="shared" si="8"/>
        <v>638165.35194829269</v>
      </c>
      <c r="M42" s="33">
        <f t="shared" si="8"/>
        <v>1070179.4769480377</v>
      </c>
      <c r="N42" s="33">
        <f t="shared" si="8"/>
        <v>340026.32652071194</v>
      </c>
      <c r="O42" s="33">
        <f t="shared" si="8"/>
        <v>160567.98752366955</v>
      </c>
      <c r="P42" s="33">
        <f t="shared" si="8"/>
        <v>83363.942371623809</v>
      </c>
      <c r="Q42" s="33">
        <f t="shared" si="8"/>
        <v>18890.351473372884</v>
      </c>
      <c r="R42" s="33">
        <f t="shared" si="8"/>
        <v>0</v>
      </c>
    </row>
    <row r="43" spans="2:18" x14ac:dyDescent="0.3">
      <c r="B43" s="14">
        <f t="shared" si="7"/>
        <v>19</v>
      </c>
      <c r="C43" s="30" t="str">
        <f t="shared" ref="C43" si="11">+C70</f>
        <v>Getting Ontario Connected Act Variance Account</v>
      </c>
      <c r="D43" s="31" t="str">
        <f t="shared" si="9"/>
        <v>Distribution Revenue (2022)</v>
      </c>
      <c r="E43" s="68">
        <v>1508</v>
      </c>
      <c r="F43" s="62"/>
      <c r="G43" s="62"/>
      <c r="H43" s="62"/>
      <c r="I43" s="32">
        <f t="shared" si="5"/>
        <v>2516214.174209672</v>
      </c>
      <c r="J43" s="33">
        <f t="shared" si="8"/>
        <v>979310.55660240434</v>
      </c>
      <c r="K43" s="33">
        <f t="shared" si="8"/>
        <v>120778.28036206427</v>
      </c>
      <c r="L43" s="33">
        <f t="shared" si="8"/>
        <v>391019.68267218309</v>
      </c>
      <c r="M43" s="33">
        <f t="shared" si="8"/>
        <v>655725.41379904049</v>
      </c>
      <c r="N43" s="33">
        <f t="shared" si="8"/>
        <v>208342.53362456083</v>
      </c>
      <c r="O43" s="33">
        <f t="shared" si="8"/>
        <v>98383.974211598179</v>
      </c>
      <c r="P43" s="33">
        <f t="shared" si="8"/>
        <v>51079.14773645634</v>
      </c>
      <c r="Q43" s="33">
        <f t="shared" si="8"/>
        <v>11574.585201364491</v>
      </c>
      <c r="R43" s="33">
        <f t="shared" si="8"/>
        <v>0</v>
      </c>
    </row>
    <row r="44" spans="2:18" x14ac:dyDescent="0.3">
      <c r="B44" s="14">
        <f t="shared" si="7"/>
        <v>20</v>
      </c>
      <c r="C44" s="30" t="str">
        <f t="shared" ref="C44" si="12">+C71</f>
        <v xml:space="preserve">Operations Center Consolidation Plan  </v>
      </c>
      <c r="D44" s="31" t="str">
        <f t="shared" si="9"/>
        <v>Distribution Revenue (2022)</v>
      </c>
      <c r="E44" s="68">
        <v>1508</v>
      </c>
      <c r="F44" s="62"/>
      <c r="G44" s="62"/>
      <c r="H44" s="62"/>
      <c r="I44" s="32">
        <f t="shared" si="5"/>
        <v>2096565.0339463786</v>
      </c>
      <c r="J44" s="33">
        <f t="shared" si="8"/>
        <v>815983.11121193052</v>
      </c>
      <c r="K44" s="33">
        <f t="shared" si="8"/>
        <v>100635.12162942618</v>
      </c>
      <c r="L44" s="33">
        <f t="shared" si="8"/>
        <v>325806.20627526724</v>
      </c>
      <c r="M44" s="33">
        <f t="shared" si="8"/>
        <v>546364.8478464263</v>
      </c>
      <c r="N44" s="33">
        <f t="shared" si="8"/>
        <v>173595.58481076013</v>
      </c>
      <c r="O44" s="33">
        <f t="shared" si="8"/>
        <v>81975.692827303414</v>
      </c>
      <c r="P44" s="33">
        <f t="shared" si="8"/>
        <v>42560.270189111485</v>
      </c>
      <c r="Q44" s="33">
        <f t="shared" si="8"/>
        <v>9644.1991561533414</v>
      </c>
      <c r="R44" s="33">
        <f t="shared" si="8"/>
        <v>0</v>
      </c>
    </row>
    <row r="45" spans="2:18" ht="15.6" x14ac:dyDescent="0.3">
      <c r="B45" s="34"/>
      <c r="C45" s="1"/>
      <c r="D45" s="35"/>
      <c r="E45" s="50"/>
      <c r="F45" s="62"/>
      <c r="G45" s="62"/>
      <c r="H45" s="62"/>
      <c r="I45" s="32"/>
      <c r="J45" s="36"/>
      <c r="K45" s="36"/>
      <c r="L45" s="36"/>
      <c r="M45" s="36"/>
      <c r="N45" s="36"/>
      <c r="O45" s="36"/>
      <c r="P45" s="36"/>
      <c r="Q45" s="36"/>
      <c r="R45" s="36"/>
    </row>
    <row r="46" spans="2:18" ht="22.8" x14ac:dyDescent="0.3">
      <c r="B46" s="75"/>
      <c r="C46" s="76" t="s">
        <v>1</v>
      </c>
      <c r="D46" s="77"/>
      <c r="E46" s="78"/>
      <c r="F46" s="79"/>
      <c r="G46" s="79"/>
      <c r="H46" s="79"/>
      <c r="I46" s="80">
        <f t="shared" ref="I46:Q46" si="13">SUM(I25:I45)</f>
        <v>-150255356.18355697</v>
      </c>
      <c r="J46" s="79">
        <f t="shared" si="13"/>
        <v>-59303988.349728324</v>
      </c>
      <c r="K46" s="79">
        <f t="shared" si="13"/>
        <v>-7297451.4328058446</v>
      </c>
      <c r="L46" s="79">
        <f t="shared" si="13"/>
        <v>-26320363.998212695</v>
      </c>
      <c r="M46" s="79">
        <f t="shared" si="13"/>
        <v>-38990990.161164567</v>
      </c>
      <c r="N46" s="79">
        <f t="shared" si="13"/>
        <v>-13066418.592827076</v>
      </c>
      <c r="O46" s="79">
        <f t="shared" si="13"/>
        <v>-1109996.7806555948</v>
      </c>
      <c r="P46" s="79">
        <f t="shared" si="13"/>
        <v>-3360385.5693665319</v>
      </c>
      <c r="Q46" s="79">
        <f t="shared" si="13"/>
        <v>-805761.29879634862</v>
      </c>
      <c r="R46" s="79"/>
    </row>
    <row r="47" spans="2:18" ht="15.6" x14ac:dyDescent="0.3">
      <c r="B47" s="34"/>
      <c r="C47" s="1"/>
      <c r="D47" s="37"/>
      <c r="E47" s="38"/>
      <c r="F47" s="38"/>
      <c r="G47" s="38"/>
      <c r="H47" s="38"/>
      <c r="I47" s="38"/>
      <c r="J47" s="36"/>
      <c r="K47" s="33"/>
      <c r="L47" s="33"/>
      <c r="M47" s="33"/>
      <c r="N47" s="33"/>
      <c r="O47" s="33"/>
      <c r="P47" s="33"/>
      <c r="Q47" s="33"/>
      <c r="R47" s="33"/>
    </row>
    <row r="49" spans="1:27" ht="18" x14ac:dyDescent="0.35">
      <c r="B49" s="82" t="s">
        <v>50</v>
      </c>
      <c r="I49" s="39"/>
    </row>
    <row r="50" spans="1:27" ht="55.2" x14ac:dyDescent="0.3">
      <c r="B50" s="81" t="s">
        <v>21</v>
      </c>
      <c r="C50" s="81" t="s">
        <v>23</v>
      </c>
      <c r="D50" s="81" t="s">
        <v>15</v>
      </c>
      <c r="E50" s="81" t="s">
        <v>24</v>
      </c>
      <c r="F50" s="81" t="s">
        <v>25</v>
      </c>
      <c r="G50" s="81" t="s">
        <v>26</v>
      </c>
      <c r="H50" s="81" t="s">
        <v>27</v>
      </c>
      <c r="I50" s="81" t="s">
        <v>28</v>
      </c>
      <c r="J50" s="81" t="str">
        <f t="shared" ref="J50:R50" si="14">+J23</f>
        <v>Residential</v>
      </c>
      <c r="K50" s="81" t="str">
        <f t="shared" si="14"/>
        <v>CS Muti-Units Residential</v>
      </c>
      <c r="L50" s="81" t="str">
        <f t="shared" si="14"/>
        <v xml:space="preserve">GS &lt; 50 kW </v>
      </c>
      <c r="M50" s="81" t="str">
        <f t="shared" si="14"/>
        <v xml:space="preserve">GS - 50 to 999 kW   </v>
      </c>
      <c r="N50" s="81" t="str">
        <f t="shared" si="14"/>
        <v>GS &gt; 1,000 to 4,999 kW</v>
      </c>
      <c r="O50" s="81" t="str">
        <f t="shared" si="14"/>
        <v>Large User =&gt;5,000 kW</v>
      </c>
      <c r="P50" s="81" t="str">
        <f t="shared" si="14"/>
        <v>Street Lighting</v>
      </c>
      <c r="Q50" s="81" t="str">
        <f t="shared" si="14"/>
        <v>USL (Connections)</v>
      </c>
      <c r="R50" s="81" t="str">
        <f t="shared" si="14"/>
        <v>USL (Customer)</v>
      </c>
      <c r="T50" s="40"/>
      <c r="U50" s="40"/>
      <c r="V50" s="40"/>
      <c r="W50" s="40"/>
      <c r="X50" s="40"/>
      <c r="Y50" s="40"/>
    </row>
    <row r="51" spans="1:27" ht="15.6" x14ac:dyDescent="0.3">
      <c r="A51" s="41"/>
      <c r="B51" s="24"/>
      <c r="C51" s="25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9"/>
      <c r="R51" s="29"/>
      <c r="W51" s="42"/>
      <c r="Y51" s="43"/>
    </row>
    <row r="52" spans="1:27" x14ac:dyDescent="0.3">
      <c r="A52" s="41"/>
      <c r="B52" s="44">
        <v>1</v>
      </c>
      <c r="C52" s="69" t="s">
        <v>42</v>
      </c>
      <c r="D52" s="69" t="s">
        <v>16</v>
      </c>
      <c r="E52" s="70">
        <v>1</v>
      </c>
      <c r="F52" s="71">
        <v>2025</v>
      </c>
      <c r="G52" s="72">
        <f>ROUND(+F52+E52-1,0)</f>
        <v>2025</v>
      </c>
      <c r="H52" s="73" t="s">
        <v>29</v>
      </c>
      <c r="I52" s="74">
        <v>-1793281.6341000034</v>
      </c>
      <c r="J52" s="45">
        <f t="shared" ref="J52:K71" si="15">_xlfn.IFS($H52="Usage",ROUND(J25/J$7/$E52,5),$H52="Customers",ROUND(J25/J$8/$E52/365*30,2),$H52="Cust.+ Usage",ROUND(J25/J$8/$E52/365*30,2))</f>
        <v>-0.09</v>
      </c>
      <c r="K52" s="45">
        <f t="shared" si="15"/>
        <v>-7.0000000000000007E-2</v>
      </c>
      <c r="L52" s="46">
        <f t="shared" ref="L52:L71" si="16">_xlfn.IFS($H52="Usage",ROUND(L25/L$7/$E52,5),$H52="Customers",ROUND(L25/L$8/$E52/365*30,2),$H52="Cust.+ Usage",ROUND(L25/L$7/$E52,5))</f>
        <v>-1.2E-4</v>
      </c>
      <c r="M52" s="46">
        <f t="shared" ref="M52:P71" si="17">_xlfn.IFS($H52="Usage",ROUND(M25/M$7/$E52,5),$H52="Customers",ROUND(M25/M$8/$E52/365*30,2),$H52="Cust.+ Usage",ROUND(M25/M$6/$E52*12/365*30,4))</f>
        <v>-1.9900000000000001E-2</v>
      </c>
      <c r="N52" s="46">
        <f t="shared" si="17"/>
        <v>-1.7000000000000001E-2</v>
      </c>
      <c r="O52" s="46">
        <f t="shared" si="17"/>
        <v>-1.7399999999999999E-2</v>
      </c>
      <c r="P52" s="46">
        <f t="shared" si="17"/>
        <v>-9.8799999999999999E-2</v>
      </c>
      <c r="Q52" s="46">
        <f t="shared" ref="Q52:Q71" si="18">_xlfn.IFS($H52="Usage",ROUND(Q25/Q$7/$E52,5),$H52="Customers",ROUND(Q25/Q$8/$E52/365*30,2),$H52="Cust.+ Usage",ROUND(Q25/Q$7/$E52,5))</f>
        <v>-2.0000000000000001E-4</v>
      </c>
      <c r="R52" s="45">
        <f t="shared" ref="R52:R71" si="19">ROUND(R25/R$8/$E52/365*30,2)</f>
        <v>0</v>
      </c>
      <c r="T52" s="47"/>
      <c r="U52" s="47"/>
      <c r="V52" s="47"/>
      <c r="W52" s="47"/>
      <c r="X52" s="47"/>
      <c r="Y52" s="48"/>
    </row>
    <row r="53" spans="1:27" x14ac:dyDescent="0.3">
      <c r="A53" s="41"/>
      <c r="B53" s="49">
        <f>+B52+1</f>
        <v>2</v>
      </c>
      <c r="C53" s="69" t="s">
        <v>48</v>
      </c>
      <c r="D53" s="69" t="s">
        <v>17</v>
      </c>
      <c r="E53" s="70">
        <v>1</v>
      </c>
      <c r="F53" s="71">
        <v>2027</v>
      </c>
      <c r="G53" s="72">
        <f t="shared" ref="G53:G68" si="20">ROUND(+F53+E53-1,0)</f>
        <v>2027</v>
      </c>
      <c r="H53" s="73" t="s">
        <v>29</v>
      </c>
      <c r="I53" s="74">
        <v>4746585.9015383758</v>
      </c>
      <c r="J53" s="45">
        <f t="shared" si="15"/>
        <v>0.22</v>
      </c>
      <c r="K53" s="45">
        <f t="shared" si="15"/>
        <v>0.17</v>
      </c>
      <c r="L53" s="46">
        <f t="shared" si="16"/>
        <v>2.9E-4</v>
      </c>
      <c r="M53" s="46">
        <f t="shared" si="17"/>
        <v>3.5200000000000002E-2</v>
      </c>
      <c r="N53" s="46">
        <f t="shared" si="17"/>
        <v>2.6100000000000002E-2</v>
      </c>
      <c r="O53" s="46">
        <f t="shared" si="17"/>
        <v>2.1100000000000001E-2</v>
      </c>
      <c r="P53" s="46">
        <f t="shared" si="17"/>
        <v>2.7204000000000002</v>
      </c>
      <c r="Q53" s="46">
        <f t="shared" si="18"/>
        <v>3.8000000000000002E-4</v>
      </c>
      <c r="R53" s="45">
        <f t="shared" si="19"/>
        <v>0</v>
      </c>
      <c r="T53" s="47"/>
      <c r="U53" s="47"/>
      <c r="V53" s="47"/>
      <c r="W53" s="47"/>
      <c r="X53" s="47"/>
      <c r="Y53" s="48"/>
    </row>
    <row r="54" spans="1:27" x14ac:dyDescent="0.3">
      <c r="A54" s="41"/>
      <c r="B54" s="49">
        <f t="shared" ref="B54:B71" si="21">+B53+1</f>
        <v>3</v>
      </c>
      <c r="C54" s="69" t="s">
        <v>43</v>
      </c>
      <c r="D54" s="69" t="s">
        <v>16</v>
      </c>
      <c r="E54" s="70">
        <v>1</v>
      </c>
      <c r="F54" s="71">
        <v>2027</v>
      </c>
      <c r="G54" s="72">
        <f t="shared" si="20"/>
        <v>2027</v>
      </c>
      <c r="H54" s="73" t="s">
        <v>29</v>
      </c>
      <c r="I54" s="74">
        <v>-2267769.288203916</v>
      </c>
      <c r="J54" s="45">
        <f t="shared" si="15"/>
        <v>-0.12</v>
      </c>
      <c r="K54" s="45">
        <f t="shared" si="15"/>
        <v>-0.09</v>
      </c>
      <c r="L54" s="46">
        <f t="shared" si="16"/>
        <v>-1.4999999999999999E-4</v>
      </c>
      <c r="M54" s="46">
        <f t="shared" si="17"/>
        <v>-2.5100000000000001E-2</v>
      </c>
      <c r="N54" s="46">
        <f t="shared" si="17"/>
        <v>-2.1499999999999998E-2</v>
      </c>
      <c r="O54" s="46">
        <f t="shared" si="17"/>
        <v>-2.2100000000000002E-2</v>
      </c>
      <c r="P54" s="46">
        <f t="shared" si="17"/>
        <v>-0.1249</v>
      </c>
      <c r="Q54" s="46">
        <f t="shared" si="18"/>
        <v>-2.5000000000000001E-4</v>
      </c>
      <c r="R54" s="45">
        <f t="shared" si="19"/>
        <v>0</v>
      </c>
      <c r="T54" s="47"/>
      <c r="U54" s="47"/>
      <c r="V54" s="47"/>
      <c r="W54" s="47"/>
      <c r="X54" s="47"/>
      <c r="Y54" s="48"/>
    </row>
    <row r="55" spans="1:27" x14ac:dyDescent="0.3">
      <c r="A55" s="41"/>
      <c r="B55" s="49">
        <f t="shared" si="21"/>
        <v>4</v>
      </c>
      <c r="C55" s="69" t="s">
        <v>31</v>
      </c>
      <c r="D55" s="69" t="s">
        <v>16</v>
      </c>
      <c r="E55" s="70">
        <v>1</v>
      </c>
      <c r="F55" s="71">
        <v>2025</v>
      </c>
      <c r="G55" s="72">
        <f t="shared" si="20"/>
        <v>2025</v>
      </c>
      <c r="H55" s="73" t="s">
        <v>29</v>
      </c>
      <c r="I55" s="74">
        <v>0</v>
      </c>
      <c r="J55" s="45">
        <f t="shared" si="15"/>
        <v>0</v>
      </c>
      <c r="K55" s="45">
        <f t="shared" si="15"/>
        <v>0</v>
      </c>
      <c r="L55" s="46">
        <f t="shared" si="16"/>
        <v>0</v>
      </c>
      <c r="M55" s="46">
        <f t="shared" si="17"/>
        <v>0</v>
      </c>
      <c r="N55" s="46">
        <f t="shared" si="17"/>
        <v>0</v>
      </c>
      <c r="O55" s="46">
        <f t="shared" si="17"/>
        <v>0</v>
      </c>
      <c r="P55" s="46">
        <f t="shared" si="17"/>
        <v>0</v>
      </c>
      <c r="Q55" s="46">
        <f t="shared" si="18"/>
        <v>0</v>
      </c>
      <c r="R55" s="45">
        <f t="shared" si="19"/>
        <v>0</v>
      </c>
      <c r="T55" s="47"/>
      <c r="U55" s="47"/>
      <c r="V55" s="47"/>
      <c r="W55" s="47"/>
      <c r="X55" s="47"/>
      <c r="Y55" s="48"/>
    </row>
    <row r="56" spans="1:27" x14ac:dyDescent="0.3">
      <c r="A56" s="41"/>
      <c r="B56" s="49">
        <f t="shared" si="21"/>
        <v>5</v>
      </c>
      <c r="C56" s="69" t="s">
        <v>32</v>
      </c>
      <c r="D56" s="69" t="s">
        <v>20</v>
      </c>
      <c r="E56" s="70">
        <v>1</v>
      </c>
      <c r="F56" s="71">
        <v>2027</v>
      </c>
      <c r="G56" s="72">
        <f t="shared" si="20"/>
        <v>2027</v>
      </c>
      <c r="H56" s="73" t="s">
        <v>29</v>
      </c>
      <c r="I56" s="74">
        <v>645249.51113358396</v>
      </c>
      <c r="J56" s="45">
        <f t="shared" si="15"/>
        <v>7.0000000000000007E-2</v>
      </c>
      <c r="K56" s="45">
        <f t="shared" si="15"/>
        <v>0.06</v>
      </c>
      <c r="L56" s="46">
        <f t="shared" si="16"/>
        <v>2.0000000000000002E-5</v>
      </c>
      <c r="M56" s="46">
        <f t="shared" si="17"/>
        <v>1E-4</v>
      </c>
      <c r="N56" s="46">
        <f t="shared" si="17"/>
        <v>0</v>
      </c>
      <c r="O56" s="46">
        <f t="shared" si="17"/>
        <v>0</v>
      </c>
      <c r="P56" s="46">
        <f t="shared" si="17"/>
        <v>0</v>
      </c>
      <c r="Q56" s="46">
        <f t="shared" si="18"/>
        <v>2.0000000000000002E-5</v>
      </c>
      <c r="R56" s="45">
        <f t="shared" si="19"/>
        <v>0</v>
      </c>
      <c r="T56" s="47"/>
      <c r="U56" s="47"/>
      <c r="V56" s="47"/>
      <c r="W56" s="47"/>
      <c r="X56" s="47"/>
      <c r="Y56" s="48"/>
    </row>
    <row r="57" spans="1:27" x14ac:dyDescent="0.3">
      <c r="A57" s="41"/>
      <c r="B57" s="49">
        <f t="shared" si="21"/>
        <v>6</v>
      </c>
      <c r="C57" s="69" t="s">
        <v>44</v>
      </c>
      <c r="D57" s="69" t="s">
        <v>16</v>
      </c>
      <c r="E57" s="70">
        <v>1</v>
      </c>
      <c r="F57" s="71">
        <v>2026</v>
      </c>
      <c r="G57" s="72">
        <f t="shared" si="20"/>
        <v>2026</v>
      </c>
      <c r="H57" s="73" t="s">
        <v>29</v>
      </c>
      <c r="I57" s="74">
        <v>9066449.3043198828</v>
      </c>
      <c r="J57" s="45">
        <f t="shared" si="15"/>
        <v>0.47</v>
      </c>
      <c r="K57" s="45">
        <f t="shared" si="15"/>
        <v>0.37</v>
      </c>
      <c r="L57" s="46">
        <f t="shared" si="16"/>
        <v>5.9999999999999995E-4</v>
      </c>
      <c r="M57" s="46">
        <f t="shared" si="17"/>
        <v>0.1004</v>
      </c>
      <c r="N57" s="46">
        <f t="shared" si="17"/>
        <v>8.5800000000000001E-2</v>
      </c>
      <c r="O57" s="46">
        <f t="shared" si="17"/>
        <v>8.8200000000000001E-2</v>
      </c>
      <c r="P57" s="46">
        <f t="shared" si="17"/>
        <v>0.49940000000000001</v>
      </c>
      <c r="Q57" s="46">
        <f t="shared" si="18"/>
        <v>9.8999999999999999E-4</v>
      </c>
      <c r="R57" s="45">
        <f t="shared" si="19"/>
        <v>0</v>
      </c>
      <c r="T57" s="47"/>
      <c r="U57" s="47"/>
      <c r="V57" s="47"/>
      <c r="W57" s="47"/>
      <c r="X57" s="47"/>
      <c r="Y57" s="48"/>
    </row>
    <row r="58" spans="1:27" x14ac:dyDescent="0.3">
      <c r="A58" s="41"/>
      <c r="B58" s="49">
        <f t="shared" si="21"/>
        <v>7</v>
      </c>
      <c r="C58" s="69" t="s">
        <v>56</v>
      </c>
      <c r="D58" s="69" t="s">
        <v>16</v>
      </c>
      <c r="E58" s="70">
        <v>1</v>
      </c>
      <c r="F58" s="71">
        <v>2025</v>
      </c>
      <c r="G58" s="72">
        <f t="shared" si="20"/>
        <v>2025</v>
      </c>
      <c r="H58" s="73" t="s">
        <v>29</v>
      </c>
      <c r="I58" s="74">
        <v>-34565208.083185002</v>
      </c>
      <c r="J58" s="45">
        <f t="shared" si="15"/>
        <v>-1.79</v>
      </c>
      <c r="K58" s="45">
        <f t="shared" si="15"/>
        <v>-1.4</v>
      </c>
      <c r="L58" s="46">
        <f t="shared" si="16"/>
        <v>-2.2699999999999999E-3</v>
      </c>
      <c r="M58" s="46">
        <f t="shared" si="17"/>
        <v>-0.38279999999999997</v>
      </c>
      <c r="N58" s="46">
        <f t="shared" si="17"/>
        <v>-0.3271</v>
      </c>
      <c r="O58" s="46">
        <f t="shared" si="17"/>
        <v>-0.3362</v>
      </c>
      <c r="P58" s="46">
        <f t="shared" si="17"/>
        <v>-1.9037999999999999</v>
      </c>
      <c r="Q58" s="46">
        <f t="shared" si="18"/>
        <v>-3.7799999999999999E-3</v>
      </c>
      <c r="R58" s="45">
        <f t="shared" si="19"/>
        <v>0</v>
      </c>
      <c r="T58" s="47"/>
      <c r="U58" s="47"/>
      <c r="V58" s="47"/>
      <c r="W58" s="47"/>
      <c r="X58" s="47"/>
      <c r="Y58" s="48"/>
      <c r="AA58" s="42"/>
    </row>
    <row r="59" spans="1:27" x14ac:dyDescent="0.3">
      <c r="A59" s="41"/>
      <c r="B59" s="49">
        <f t="shared" si="21"/>
        <v>8</v>
      </c>
      <c r="C59" s="69" t="s">
        <v>33</v>
      </c>
      <c r="D59" s="69" t="s">
        <v>19</v>
      </c>
      <c r="E59" s="70">
        <v>5</v>
      </c>
      <c r="F59" s="71">
        <v>2025</v>
      </c>
      <c r="G59" s="72">
        <f t="shared" si="20"/>
        <v>2029</v>
      </c>
      <c r="H59" s="73" t="s">
        <v>29</v>
      </c>
      <c r="I59" s="74">
        <v>-8726733.0160911083</v>
      </c>
      <c r="J59" s="45">
        <f t="shared" si="15"/>
        <v>0</v>
      </c>
      <c r="K59" s="45">
        <f t="shared" si="15"/>
        <v>0</v>
      </c>
      <c r="L59" s="46">
        <f t="shared" si="16"/>
        <v>0</v>
      </c>
      <c r="M59" s="46">
        <f t="shared" si="17"/>
        <v>-4.7399999999999998E-2</v>
      </c>
      <c r="N59" s="46">
        <f t="shared" si="17"/>
        <v>-4.0500000000000001E-2</v>
      </c>
      <c r="O59" s="46">
        <f t="shared" si="17"/>
        <v>-4.1700000000000001E-2</v>
      </c>
      <c r="P59" s="46">
        <f t="shared" si="17"/>
        <v>-0.23599999999999999</v>
      </c>
      <c r="Q59" s="46">
        <f t="shared" si="18"/>
        <v>-4.6999999999999999E-4</v>
      </c>
      <c r="R59" s="45">
        <f t="shared" si="19"/>
        <v>0</v>
      </c>
      <c r="T59" s="47"/>
      <c r="U59" s="47"/>
      <c r="V59" s="47"/>
      <c r="W59" s="47"/>
      <c r="X59" s="47"/>
      <c r="Y59" s="48"/>
    </row>
    <row r="60" spans="1:27" x14ac:dyDescent="0.3">
      <c r="A60" s="41"/>
      <c r="B60" s="49">
        <f t="shared" si="21"/>
        <v>9</v>
      </c>
      <c r="C60" s="69" t="s">
        <v>34</v>
      </c>
      <c r="D60" s="69" t="s">
        <v>16</v>
      </c>
      <c r="E60" s="70">
        <v>2</v>
      </c>
      <c r="F60" s="71">
        <v>2025</v>
      </c>
      <c r="G60" s="72">
        <f t="shared" si="20"/>
        <v>2026</v>
      </c>
      <c r="H60" s="73" t="s">
        <v>29</v>
      </c>
      <c r="I60" s="74">
        <v>-54602347.267853603</v>
      </c>
      <c r="J60" s="45">
        <f t="shared" si="15"/>
        <v>-1.41</v>
      </c>
      <c r="K60" s="45">
        <f t="shared" si="15"/>
        <v>-1.1000000000000001</v>
      </c>
      <c r="L60" s="46">
        <f t="shared" si="16"/>
        <v>-1.8E-3</v>
      </c>
      <c r="M60" s="46">
        <f t="shared" si="17"/>
        <v>-0.3024</v>
      </c>
      <c r="N60" s="46">
        <f t="shared" si="17"/>
        <v>-0.25829999999999997</v>
      </c>
      <c r="O60" s="46">
        <f t="shared" si="17"/>
        <v>-0.26550000000000001</v>
      </c>
      <c r="P60" s="46">
        <f t="shared" si="17"/>
        <v>-1.5037</v>
      </c>
      <c r="Q60" s="46">
        <f t="shared" si="18"/>
        <v>-2.98E-3</v>
      </c>
      <c r="R60" s="45">
        <f t="shared" si="19"/>
        <v>0</v>
      </c>
      <c r="T60" s="47"/>
      <c r="U60" s="47"/>
      <c r="V60" s="47"/>
      <c r="W60" s="47"/>
      <c r="X60" s="47"/>
      <c r="Y60" s="48"/>
    </row>
    <row r="61" spans="1:27" x14ac:dyDescent="0.3">
      <c r="A61" s="41"/>
      <c r="B61" s="49">
        <f t="shared" si="21"/>
        <v>10</v>
      </c>
      <c r="C61" s="69" t="s">
        <v>46</v>
      </c>
      <c r="D61" s="69" t="s">
        <v>18</v>
      </c>
      <c r="E61" s="70">
        <v>5</v>
      </c>
      <c r="F61" s="71">
        <v>2025</v>
      </c>
      <c r="G61" s="72">
        <f t="shared" si="20"/>
        <v>2029</v>
      </c>
      <c r="H61" s="73" t="s">
        <v>29</v>
      </c>
      <c r="I61" s="74">
        <v>11385409.62849693</v>
      </c>
      <c r="J61" s="45">
        <f t="shared" si="15"/>
        <v>0</v>
      </c>
      <c r="K61" s="45">
        <f t="shared" si="15"/>
        <v>0</v>
      </c>
      <c r="L61" s="46">
        <f t="shared" si="16"/>
        <v>-2.1000000000000001E-4</v>
      </c>
      <c r="M61" s="46">
        <f t="shared" si="17"/>
        <v>5.7099999999999998E-2</v>
      </c>
      <c r="N61" s="46">
        <f t="shared" si="17"/>
        <v>3.3500000000000002E-2</v>
      </c>
      <c r="O61" s="46">
        <f t="shared" si="17"/>
        <v>0.28639999999999999</v>
      </c>
      <c r="P61" s="46">
        <f t="shared" si="17"/>
        <v>0</v>
      </c>
      <c r="Q61" s="46">
        <f t="shared" si="18"/>
        <v>0</v>
      </c>
      <c r="R61" s="45">
        <f t="shared" si="19"/>
        <v>0</v>
      </c>
      <c r="T61" s="47"/>
      <c r="U61" s="47"/>
      <c r="V61" s="47"/>
      <c r="W61" s="47"/>
      <c r="X61" s="47"/>
      <c r="Y61" s="48"/>
    </row>
    <row r="62" spans="1:27" x14ac:dyDescent="0.3">
      <c r="A62" s="41"/>
      <c r="B62" s="49">
        <f t="shared" si="21"/>
        <v>11</v>
      </c>
      <c r="C62" s="69" t="s">
        <v>35</v>
      </c>
      <c r="D62" s="69" t="s">
        <v>16</v>
      </c>
      <c r="E62" s="70">
        <v>1</v>
      </c>
      <c r="F62" s="71">
        <v>2029</v>
      </c>
      <c r="G62" s="72">
        <f t="shared" si="20"/>
        <v>2029</v>
      </c>
      <c r="H62" s="73" t="s">
        <v>29</v>
      </c>
      <c r="I62" s="74">
        <v>16202091.532410001</v>
      </c>
      <c r="J62" s="45">
        <f t="shared" si="15"/>
        <v>0.84</v>
      </c>
      <c r="K62" s="45">
        <f t="shared" si="15"/>
        <v>0.66</v>
      </c>
      <c r="L62" s="46">
        <f t="shared" si="16"/>
        <v>1.07E-3</v>
      </c>
      <c r="M62" s="46">
        <f t="shared" si="17"/>
        <v>0.1794</v>
      </c>
      <c r="N62" s="46">
        <f t="shared" si="17"/>
        <v>0.15329999999999999</v>
      </c>
      <c r="O62" s="46">
        <f t="shared" si="17"/>
        <v>0.15759999999999999</v>
      </c>
      <c r="P62" s="46">
        <f t="shared" si="17"/>
        <v>0.89239999999999997</v>
      </c>
      <c r="Q62" s="46">
        <f t="shared" si="18"/>
        <v>1.7700000000000001E-3</v>
      </c>
      <c r="R62" s="45">
        <f t="shared" si="19"/>
        <v>0</v>
      </c>
      <c r="T62" s="47"/>
      <c r="U62" s="47"/>
      <c r="V62" s="47"/>
      <c r="W62" s="47"/>
      <c r="X62" s="47"/>
      <c r="Y62" s="48"/>
    </row>
    <row r="63" spans="1:27" x14ac:dyDescent="0.3">
      <c r="A63" s="41"/>
      <c r="B63" s="49">
        <f t="shared" si="21"/>
        <v>12</v>
      </c>
      <c r="C63" s="69" t="s">
        <v>36</v>
      </c>
      <c r="D63" s="69" t="s">
        <v>20</v>
      </c>
      <c r="E63" s="70">
        <v>1</v>
      </c>
      <c r="F63" s="71">
        <v>2025</v>
      </c>
      <c r="G63" s="72">
        <f t="shared" si="20"/>
        <v>2025</v>
      </c>
      <c r="H63" s="73" t="s">
        <v>29</v>
      </c>
      <c r="I63" s="74">
        <v>98377.061996061355</v>
      </c>
      <c r="J63" s="45">
        <f t="shared" si="15"/>
        <v>0.01</v>
      </c>
      <c r="K63" s="45">
        <f t="shared" si="15"/>
        <v>0.01</v>
      </c>
      <c r="L63" s="46">
        <f t="shared" si="16"/>
        <v>0</v>
      </c>
      <c r="M63" s="46">
        <f t="shared" si="17"/>
        <v>0</v>
      </c>
      <c r="N63" s="46">
        <f t="shared" si="17"/>
        <v>0</v>
      </c>
      <c r="O63" s="46">
        <f t="shared" si="17"/>
        <v>0</v>
      </c>
      <c r="P63" s="46">
        <f t="shared" si="17"/>
        <v>0</v>
      </c>
      <c r="Q63" s="46">
        <f t="shared" si="18"/>
        <v>0</v>
      </c>
      <c r="R63" s="45">
        <f t="shared" si="19"/>
        <v>0</v>
      </c>
      <c r="T63" s="47"/>
      <c r="U63" s="47"/>
      <c r="V63" s="47"/>
      <c r="W63" s="47"/>
      <c r="X63" s="47"/>
      <c r="Y63" s="48"/>
    </row>
    <row r="64" spans="1:27" x14ac:dyDescent="0.3">
      <c r="A64" s="41"/>
      <c r="B64" s="49">
        <f t="shared" si="21"/>
        <v>13</v>
      </c>
      <c r="C64" s="69" t="s">
        <v>47</v>
      </c>
      <c r="D64" s="69" t="s">
        <v>16</v>
      </c>
      <c r="E64" s="70">
        <v>4</v>
      </c>
      <c r="F64" s="71">
        <v>2025</v>
      </c>
      <c r="G64" s="72">
        <f t="shared" si="20"/>
        <v>2028</v>
      </c>
      <c r="H64" s="73" t="s">
        <v>29</v>
      </c>
      <c r="I64" s="74">
        <v>-411413.57735397882</v>
      </c>
      <c r="J64" s="45">
        <f t="shared" si="15"/>
        <v>-0.01</v>
      </c>
      <c r="K64" s="45">
        <f t="shared" si="15"/>
        <v>0</v>
      </c>
      <c r="L64" s="46">
        <f t="shared" si="16"/>
        <v>-1.0000000000000001E-5</v>
      </c>
      <c r="M64" s="46">
        <f t="shared" si="17"/>
        <v>-1.1000000000000001E-3</v>
      </c>
      <c r="N64" s="46">
        <f t="shared" si="17"/>
        <v>-1E-3</v>
      </c>
      <c r="O64" s="46">
        <f t="shared" si="17"/>
        <v>-1E-3</v>
      </c>
      <c r="P64" s="46">
        <f t="shared" si="17"/>
        <v>-5.7000000000000002E-3</v>
      </c>
      <c r="Q64" s="46">
        <f t="shared" si="18"/>
        <v>-1.0000000000000001E-5</v>
      </c>
      <c r="R64" s="45">
        <f t="shared" si="19"/>
        <v>0</v>
      </c>
      <c r="T64" s="47"/>
      <c r="U64" s="47"/>
      <c r="V64" s="47"/>
      <c r="W64" s="47"/>
      <c r="X64" s="47"/>
      <c r="Y64" s="48"/>
    </row>
    <row r="65" spans="1:25" x14ac:dyDescent="0.3">
      <c r="A65" s="41"/>
      <c r="B65" s="49">
        <f t="shared" si="21"/>
        <v>14</v>
      </c>
      <c r="C65" s="69" t="s">
        <v>30</v>
      </c>
      <c r="D65" s="69" t="s">
        <v>17</v>
      </c>
      <c r="E65" s="70">
        <v>3</v>
      </c>
      <c r="F65" s="71">
        <v>2026</v>
      </c>
      <c r="G65" s="72">
        <f t="shared" si="20"/>
        <v>2028</v>
      </c>
      <c r="H65" s="73" t="s">
        <v>29</v>
      </c>
      <c r="I65" s="74">
        <v>-3732116.1465549963</v>
      </c>
      <c r="J65" s="45">
        <f t="shared" si="15"/>
        <v>-0.06</v>
      </c>
      <c r="K65" s="45">
        <f t="shared" si="15"/>
        <v>-0.05</v>
      </c>
      <c r="L65" s="46">
        <f t="shared" si="16"/>
        <v>-8.0000000000000007E-5</v>
      </c>
      <c r="M65" s="46">
        <f t="shared" si="17"/>
        <v>-9.1999999999999998E-3</v>
      </c>
      <c r="N65" s="46">
        <f t="shared" si="17"/>
        <v>-6.7999999999999996E-3</v>
      </c>
      <c r="O65" s="46">
        <f t="shared" si="17"/>
        <v>-5.4999999999999997E-3</v>
      </c>
      <c r="P65" s="46">
        <f t="shared" si="17"/>
        <v>-0.71299999999999997</v>
      </c>
      <c r="Q65" s="46">
        <f t="shared" si="18"/>
        <v>-1E-4</v>
      </c>
      <c r="R65" s="45">
        <f t="shared" si="19"/>
        <v>0</v>
      </c>
      <c r="T65" s="47"/>
      <c r="U65" s="47"/>
      <c r="V65" s="47"/>
      <c r="W65" s="47"/>
      <c r="X65" s="47"/>
      <c r="Y65" s="48"/>
    </row>
    <row r="66" spans="1:25" x14ac:dyDescent="0.3">
      <c r="A66" s="41"/>
      <c r="B66" s="49">
        <f t="shared" si="21"/>
        <v>15</v>
      </c>
      <c r="C66" s="69" t="s">
        <v>53</v>
      </c>
      <c r="D66" s="69" t="s">
        <v>16</v>
      </c>
      <c r="E66" s="70">
        <v>4</v>
      </c>
      <c r="F66" s="71">
        <v>2026</v>
      </c>
      <c r="G66" s="72">
        <f t="shared" si="20"/>
        <v>2029</v>
      </c>
      <c r="H66" s="73" t="s">
        <v>29</v>
      </c>
      <c r="I66" s="74">
        <v>-11157239.421219196</v>
      </c>
      <c r="J66" s="45">
        <f t="shared" si="15"/>
        <v>-0.14000000000000001</v>
      </c>
      <c r="K66" s="45">
        <f t="shared" si="15"/>
        <v>-0.11</v>
      </c>
      <c r="L66" s="46">
        <f t="shared" si="16"/>
        <v>-1.8000000000000001E-4</v>
      </c>
      <c r="M66" s="46">
        <f t="shared" si="17"/>
        <v>-3.09E-2</v>
      </c>
      <c r="N66" s="46">
        <f t="shared" si="17"/>
        <v>-2.64E-2</v>
      </c>
      <c r="O66" s="46">
        <f t="shared" si="17"/>
        <v>-2.7099999999999999E-2</v>
      </c>
      <c r="P66" s="46">
        <f t="shared" si="17"/>
        <v>-0.15359999999999999</v>
      </c>
      <c r="Q66" s="46">
        <f t="shared" si="18"/>
        <v>-2.9999999999999997E-4</v>
      </c>
      <c r="R66" s="45">
        <f t="shared" si="19"/>
        <v>0</v>
      </c>
      <c r="T66" s="47"/>
      <c r="U66" s="47"/>
      <c r="V66" s="47"/>
      <c r="W66" s="47"/>
      <c r="X66" s="47"/>
      <c r="Y66" s="48"/>
    </row>
    <row r="67" spans="1:25" x14ac:dyDescent="0.3">
      <c r="A67" s="41"/>
      <c r="B67" s="49">
        <f t="shared" si="21"/>
        <v>16</v>
      </c>
      <c r="C67" s="69" t="s">
        <v>37</v>
      </c>
      <c r="D67" s="69" t="s">
        <v>16</v>
      </c>
      <c r="E67" s="70">
        <v>4</v>
      </c>
      <c r="F67" s="71">
        <v>2026</v>
      </c>
      <c r="G67" s="72">
        <f t="shared" si="20"/>
        <v>2029</v>
      </c>
      <c r="H67" s="73" t="s">
        <v>29</v>
      </c>
      <c r="I67" s="74">
        <v>-57468960.112123735</v>
      </c>
      <c r="J67" s="45">
        <f t="shared" si="15"/>
        <v>-0.74</v>
      </c>
      <c r="K67" s="45">
        <f t="shared" si="15"/>
        <v>-0.57999999999999996</v>
      </c>
      <c r="L67" s="46">
        <f t="shared" si="16"/>
        <v>-9.5E-4</v>
      </c>
      <c r="M67" s="46">
        <f t="shared" si="17"/>
        <v>-0.15909999999999999</v>
      </c>
      <c r="N67" s="46">
        <f t="shared" si="17"/>
        <v>-0.13589999999999999</v>
      </c>
      <c r="O67" s="46">
        <f t="shared" si="17"/>
        <v>-0.13969999999999999</v>
      </c>
      <c r="P67" s="46">
        <f t="shared" si="17"/>
        <v>-0.7913</v>
      </c>
      <c r="Q67" s="46">
        <f t="shared" si="18"/>
        <v>-1.57E-3</v>
      </c>
      <c r="R67" s="45">
        <f t="shared" si="19"/>
        <v>0</v>
      </c>
      <c r="T67" s="47"/>
      <c r="U67" s="47"/>
      <c r="V67" s="47"/>
      <c r="W67" s="47"/>
      <c r="X67" s="47"/>
      <c r="Y67" s="48"/>
    </row>
    <row r="68" spans="1:25" x14ac:dyDescent="0.3">
      <c r="A68" s="41"/>
      <c r="B68" s="49">
        <f t="shared" si="21"/>
        <v>17</v>
      </c>
      <c r="C68" s="69" t="s">
        <v>38</v>
      </c>
      <c r="D68" s="69" t="s">
        <v>16</v>
      </c>
      <c r="E68" s="70">
        <v>5</v>
      </c>
      <c r="F68" s="71">
        <v>2025</v>
      </c>
      <c r="G68" s="72">
        <f t="shared" si="20"/>
        <v>2029</v>
      </c>
      <c r="H68" s="73" t="s">
        <v>29</v>
      </c>
      <c r="I68" s="74">
        <v>-26393827.931307722</v>
      </c>
      <c r="J68" s="45">
        <f t="shared" si="15"/>
        <v>-0.27</v>
      </c>
      <c r="K68" s="45">
        <f t="shared" si="15"/>
        <v>-0.21</v>
      </c>
      <c r="L68" s="46">
        <f t="shared" si="16"/>
        <v>-3.5E-4</v>
      </c>
      <c r="M68" s="46">
        <f t="shared" si="17"/>
        <v>-5.8500000000000003E-2</v>
      </c>
      <c r="N68" s="46">
        <f t="shared" si="17"/>
        <v>-4.99E-2</v>
      </c>
      <c r="O68" s="46">
        <f t="shared" si="17"/>
        <v>-5.1299999999999998E-2</v>
      </c>
      <c r="P68" s="46">
        <f t="shared" si="17"/>
        <v>-0.29070000000000001</v>
      </c>
      <c r="Q68" s="46">
        <f t="shared" si="18"/>
        <v>-5.8E-4</v>
      </c>
      <c r="R68" s="45">
        <f t="shared" si="19"/>
        <v>0</v>
      </c>
      <c r="T68" s="47"/>
      <c r="U68" s="47"/>
      <c r="V68" s="47"/>
      <c r="W68" s="47"/>
      <c r="X68" s="47"/>
      <c r="Y68" s="48"/>
    </row>
    <row r="69" spans="1:25" x14ac:dyDescent="0.3">
      <c r="A69" s="41"/>
      <c r="B69" s="49">
        <f t="shared" si="21"/>
        <v>18</v>
      </c>
      <c r="C69" s="69" t="s">
        <v>54</v>
      </c>
      <c r="D69" s="69" t="s">
        <v>16</v>
      </c>
      <c r="E69" s="70">
        <v>5</v>
      </c>
      <c r="F69" s="71">
        <v>2025</v>
      </c>
      <c r="G69" s="72">
        <f t="shared" ref="G69:G70" si="22">ROUND(+F69+E69-1,0)</f>
        <v>2029</v>
      </c>
      <c r="H69" s="73" t="s">
        <v>29</v>
      </c>
      <c r="I69" s="74">
        <v>4106598.1463854099</v>
      </c>
      <c r="J69" s="45">
        <f t="shared" si="15"/>
        <v>0.04</v>
      </c>
      <c r="K69" s="45">
        <f t="shared" si="15"/>
        <v>0.03</v>
      </c>
      <c r="L69" s="46">
        <f t="shared" si="16"/>
        <v>5.0000000000000002E-5</v>
      </c>
      <c r="M69" s="46">
        <f t="shared" si="17"/>
        <v>9.1000000000000004E-3</v>
      </c>
      <c r="N69" s="46">
        <f t="shared" si="17"/>
        <v>7.7999999999999996E-3</v>
      </c>
      <c r="O69" s="46">
        <f t="shared" si="17"/>
        <v>8.0000000000000002E-3</v>
      </c>
      <c r="P69" s="46">
        <f t="shared" si="17"/>
        <v>4.5199999999999997E-2</v>
      </c>
      <c r="Q69" s="46">
        <f t="shared" si="18"/>
        <v>9.0000000000000006E-5</v>
      </c>
      <c r="R69" s="45">
        <f t="shared" si="19"/>
        <v>0</v>
      </c>
      <c r="T69" s="47"/>
      <c r="U69" s="47"/>
      <c r="V69" s="47"/>
      <c r="W69" s="47"/>
      <c r="X69" s="47"/>
      <c r="Y69" s="48"/>
    </row>
    <row r="70" spans="1:25" x14ac:dyDescent="0.3">
      <c r="A70" s="41"/>
      <c r="B70" s="49">
        <f t="shared" si="21"/>
        <v>19</v>
      </c>
      <c r="C70" s="69" t="s">
        <v>55</v>
      </c>
      <c r="D70" s="69" t="s">
        <v>16</v>
      </c>
      <c r="E70" s="70">
        <v>5</v>
      </c>
      <c r="F70" s="71">
        <v>2025</v>
      </c>
      <c r="G70" s="72">
        <f t="shared" si="22"/>
        <v>2029</v>
      </c>
      <c r="H70" s="73" t="s">
        <v>29</v>
      </c>
      <c r="I70" s="74">
        <v>2516214.174209672</v>
      </c>
      <c r="J70" s="45">
        <f t="shared" si="15"/>
        <v>0.03</v>
      </c>
      <c r="K70" s="45">
        <f t="shared" si="15"/>
        <v>0.02</v>
      </c>
      <c r="L70" s="46">
        <f t="shared" si="16"/>
        <v>3.0000000000000001E-5</v>
      </c>
      <c r="M70" s="46">
        <f t="shared" si="17"/>
        <v>5.5999999999999999E-3</v>
      </c>
      <c r="N70" s="46">
        <f t="shared" si="17"/>
        <v>4.7999999999999996E-3</v>
      </c>
      <c r="O70" s="46">
        <f t="shared" si="17"/>
        <v>4.8999999999999998E-3</v>
      </c>
      <c r="P70" s="46">
        <f t="shared" si="17"/>
        <v>2.7699999999999999E-2</v>
      </c>
      <c r="Q70" s="46">
        <f>_xlfn.IFS($H70="Usage",ROUND(Q43/Q$7/$E70,5),$H70="Customers",ROUND(Q43/Q$8/$E70/365*30,2),$H70="Cust.+ Usage",ROUND(Q43/Q$7/$E70,5))</f>
        <v>5.0000000000000002E-5</v>
      </c>
      <c r="R70" s="45">
        <f t="shared" si="19"/>
        <v>0</v>
      </c>
      <c r="T70" s="47"/>
      <c r="U70" s="47"/>
      <c r="V70" s="47"/>
      <c r="W70" s="47"/>
      <c r="X70" s="47"/>
      <c r="Y70" s="48"/>
    </row>
    <row r="71" spans="1:25" x14ac:dyDescent="0.3">
      <c r="A71" s="41"/>
      <c r="B71" s="49">
        <f t="shared" si="21"/>
        <v>20</v>
      </c>
      <c r="C71" s="69" t="s">
        <v>45</v>
      </c>
      <c r="D71" s="69" t="s">
        <v>16</v>
      </c>
      <c r="E71" s="70">
        <v>5</v>
      </c>
      <c r="F71" s="71">
        <v>2025</v>
      </c>
      <c r="G71" s="72">
        <f t="shared" ref="G71" si="23">ROUND(+F71+E71-1,0)</f>
        <v>2029</v>
      </c>
      <c r="H71" s="73" t="s">
        <v>29</v>
      </c>
      <c r="I71" s="74">
        <v>2096565.0339463786</v>
      </c>
      <c r="J71" s="45">
        <f t="shared" si="15"/>
        <v>0.02</v>
      </c>
      <c r="K71" s="45">
        <f t="shared" si="15"/>
        <v>0.02</v>
      </c>
      <c r="L71" s="46">
        <f t="shared" si="16"/>
        <v>3.0000000000000001E-5</v>
      </c>
      <c r="M71" s="46">
        <f t="shared" si="17"/>
        <v>4.5999999999999999E-3</v>
      </c>
      <c r="N71" s="46">
        <f t="shared" si="17"/>
        <v>4.0000000000000001E-3</v>
      </c>
      <c r="O71" s="46">
        <f t="shared" si="17"/>
        <v>4.1000000000000003E-3</v>
      </c>
      <c r="P71" s="46">
        <f t="shared" si="17"/>
        <v>2.3099999999999999E-2</v>
      </c>
      <c r="Q71" s="46">
        <f t="shared" si="18"/>
        <v>5.0000000000000002E-5</v>
      </c>
      <c r="R71" s="45">
        <f t="shared" si="19"/>
        <v>0</v>
      </c>
      <c r="T71" s="47"/>
      <c r="U71" s="47"/>
      <c r="V71" s="47"/>
      <c r="W71" s="47"/>
      <c r="X71" s="47"/>
      <c r="Y71" s="48"/>
    </row>
    <row r="72" spans="1:25" x14ac:dyDescent="0.3">
      <c r="B72" t="s">
        <v>52</v>
      </c>
    </row>
    <row r="75" spans="1:25" x14ac:dyDescent="0.3">
      <c r="J75" s="83"/>
      <c r="K75" s="83"/>
      <c r="L75" s="84"/>
      <c r="M75" s="84"/>
      <c r="N75" s="84"/>
      <c r="O75" s="84"/>
      <c r="P75" s="84"/>
      <c r="Q75" s="84"/>
    </row>
  </sheetData>
  <autoFilter ref="E51:F68" xr:uid="{A48FC4A2-E38D-45B1-A4AE-BA25014C415A}"/>
  <conditionalFormatting sqref="L52:R68">
    <cfRule type="expression" dxfId="7" priority="14">
      <formula>$H52="Customers"</formula>
    </cfRule>
  </conditionalFormatting>
  <conditionalFormatting sqref="J52:K68">
    <cfRule type="expression" dxfId="6" priority="13">
      <formula>$H52="Usage"</formula>
    </cfRule>
  </conditionalFormatting>
  <conditionalFormatting sqref="L69:R69">
    <cfRule type="expression" dxfId="5" priority="8">
      <formula>$H69="Customers"</formula>
    </cfRule>
  </conditionalFormatting>
  <conditionalFormatting sqref="J69:K69">
    <cfRule type="expression" dxfId="4" priority="7">
      <formula>$H69="Usage"</formula>
    </cfRule>
  </conditionalFormatting>
  <conditionalFormatting sqref="L70:R70">
    <cfRule type="expression" dxfId="3" priority="6">
      <formula>$H70="Customers"</formula>
    </cfRule>
  </conditionalFormatting>
  <conditionalFormatting sqref="J70:K70">
    <cfRule type="expression" dxfId="2" priority="5">
      <formula>$H70="Usage"</formula>
    </cfRule>
  </conditionalFormatting>
  <conditionalFormatting sqref="L71:R71">
    <cfRule type="expression" dxfId="1" priority="2">
      <formula>$H71="Customers"</formula>
    </cfRule>
  </conditionalFormatting>
  <conditionalFormatting sqref="J71:K71">
    <cfRule type="expression" dxfId="0" priority="1">
      <formula>$H71="Usage"</formula>
    </cfRule>
  </conditionalFormatting>
  <dataValidations count="4">
    <dataValidation type="list" allowBlank="1" showInputMessage="1" showErrorMessage="1" sqref="F52:F71" xr:uid="{8487816B-0E75-40AF-A9AA-3487172BEAC7}">
      <formula1>"2025,2026,2027,2028,2029,2030,2031,2032,2033,2034"</formula1>
    </dataValidation>
    <dataValidation type="list" allowBlank="1" showInputMessage="1" showErrorMessage="1" sqref="D52:D71" xr:uid="{4FF7C183-9326-4455-BA71-DD6D52EF7847}">
      <formula1>Rate_Riders</formula1>
    </dataValidation>
    <dataValidation type="list" allowBlank="1" showInputMessage="1" showErrorMessage="1" sqref="H52:H71" xr:uid="{D98B2A1D-9AA1-4E7F-A6BA-3E2D117F1F77}">
      <formula1>"Customers, Usage, Cust.+ Usage"</formula1>
    </dataValidation>
    <dataValidation type="list" allowBlank="1" showInputMessage="1" showErrorMessage="1" sqref="D52:D71" xr:uid="{4604DE31-D418-4A39-9A04-A6CA5D6BFBFF}">
      <formula1>$C$15:$C$20</formula1>
    </dataValidation>
  </dataValidations>
  <pageMargins left="0.196850393700787" right="0.17" top="0.39370078740157499" bottom="0.472441" header="0.196850393700787" footer="9.8425200000000004E-2"/>
  <pageSetup scale="47" orientation="landscape" r:id="rId1"/>
  <headerFooter>
    <oddHeader>&amp;R&amp;6&amp;K00-049Date: &amp;D
Time: &amp;T</oddHeader>
    <oddFooter>&amp;L&amp;6&amp;K00-049Path: &amp;Z
File: &amp;F
Tab: &amp;A&amp;R&amp;6&amp;K00-049Page &amp;P of &amp;N</oddFooter>
  </headerFooter>
  <ignoredErrors>
    <ignoredError sqref="I15:I19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EDAACFF67256049A485179023DD9F32" ma:contentTypeVersion="0" ma:contentTypeDescription="Create a new document." ma:contentTypeScope="" ma:versionID="8af12ab99f0670eb2585e48d1431ba03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6ff03dde4259c08ff71d8d05c94e2e99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0051659-B95F-46FA-BB95-C04877A686AD}">
  <ds:schemaRefs>
    <ds:schemaRef ds:uri="http://www.w3.org/XML/1998/namespace"/>
    <ds:schemaRef ds:uri="http://purl.org/dc/elements/1.1/"/>
    <ds:schemaRef ds:uri="http://schemas.microsoft.com/office/2006/documentManagement/types"/>
    <ds:schemaRef ds:uri="http://purl.org/dc/dcmitype/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42216416-4318-47B0-8090-8BD94DEF137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4344E78-00DA-46F3-81AD-582BD58EDE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2025_R. Riders_G2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Gulshan Malhotra</dc:creator>
  <cp:lastModifiedBy>cfleury@TorontoHydro.com</cp:lastModifiedBy>
  <cp:lastPrinted>2023-09-12T21:05:27Z</cp:lastPrinted>
  <dcterms:created xsi:type="dcterms:W3CDTF">2023-09-12T17:12:51Z</dcterms:created>
  <dcterms:modified xsi:type="dcterms:W3CDTF">2024-04-22T22:07:01Z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69b6d35-9428-45a2-885e-7b22f796d882_Enabled">
    <vt:lpwstr>true</vt:lpwstr>
  </property>
  <property fmtid="{D5CDD505-2E9C-101B-9397-08002B2CF9AE}" pid="3" name="MSIP_Label_569b6d35-9428-45a2-885e-7b22f796d882_SetDate">
    <vt:lpwstr>2023-09-12T18:41:05Z</vt:lpwstr>
  </property>
  <property fmtid="{D5CDD505-2E9C-101B-9397-08002B2CF9AE}" pid="4" name="MSIP_Label_569b6d35-9428-45a2-885e-7b22f796d882_Method">
    <vt:lpwstr>Privileged</vt:lpwstr>
  </property>
  <property fmtid="{D5CDD505-2E9C-101B-9397-08002B2CF9AE}" pid="5" name="MSIP_Label_569b6d35-9428-45a2-885e-7b22f796d882_Name">
    <vt:lpwstr>Internal</vt:lpwstr>
  </property>
  <property fmtid="{D5CDD505-2E9C-101B-9397-08002B2CF9AE}" pid="6" name="MSIP_Label_569b6d35-9428-45a2-885e-7b22f796d882_SiteId">
    <vt:lpwstr>cecf09d6-44f1-4c40-95a1-cbafb9319d75</vt:lpwstr>
  </property>
  <property fmtid="{D5CDD505-2E9C-101B-9397-08002B2CF9AE}" pid="7" name="MSIP_Label_569b6d35-9428-45a2-885e-7b22f796d882_ActionId">
    <vt:lpwstr>de14e208-9599-48c1-ae0b-849c76cfb00a</vt:lpwstr>
  </property>
  <property fmtid="{D5CDD505-2E9C-101B-9397-08002B2CF9AE}" pid="8" name="MSIP_Label_569b6d35-9428-45a2-885e-7b22f796d882_ContentBits">
    <vt:lpwstr>0</vt:lpwstr>
  </property>
  <property fmtid="{D5CDD505-2E9C-101B-9397-08002B2CF9AE}" pid="9" name="ContentTypeId">
    <vt:lpwstr>0x0101002EDAACFF67256049A485179023DD9F32</vt:lpwstr>
  </property>
  <property fmtid="{D5CDD505-2E9C-101B-9397-08002B2CF9AE}" pid="10" name="To Be Filed">
    <vt:bool>true</vt:bool>
  </property>
  <property fmtid="{D5CDD505-2E9C-101B-9397-08002B2CF9AE}" pid="11" name="Status">
    <vt:lpwstr>Draft1</vt:lpwstr>
  </property>
</Properties>
</file>