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RTH Power\Finance\Regulatory\2024 IRM\Decision\"/>
    </mc:Choice>
  </mc:AlternateContent>
  <xr:revisionPtr revIDLastSave="0" documentId="13_ncr:1_{BDA19832-C735-43EF-85B9-C52C50A7E65C}" xr6:coauthVersionLast="36" xr6:coauthVersionMax="36" xr10:uidLastSave="{00000000-0000-0000-0000-000000000000}"/>
  <bookViews>
    <workbookView xWindow="0" yWindow="0" windowWidth="38400" windowHeight="12105" xr2:uid="{B2AEF2AC-D1A5-456A-8B32-B51B2F03CB90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K23" i="1"/>
  <c r="K22" i="1"/>
  <c r="L26" i="1"/>
  <c r="H45" i="1" l="1" a="1"/>
  <c r="H45" i="1" s="1"/>
  <c r="G45" i="1" a="1"/>
  <c r="G45" i="1" s="1"/>
  <c r="F45" i="1" a="1"/>
  <c r="F45" i="1" s="1"/>
  <c r="E45" i="1" a="1"/>
  <c r="E45" i="1" s="1"/>
  <c r="H44" i="1" a="1"/>
  <c r="H44" i="1" s="1"/>
  <c r="G44" i="1" a="1"/>
  <c r="G44" i="1" s="1"/>
  <c r="F44" i="1" a="1"/>
  <c r="F44" i="1" s="1"/>
  <c r="E44" i="1" a="1"/>
  <c r="E44" i="1" s="1"/>
  <c r="H43" i="1" a="1"/>
  <c r="H43" i="1" s="1"/>
  <c r="G43" i="1" a="1"/>
  <c r="G43" i="1" s="1"/>
  <c r="F43" i="1" a="1"/>
  <c r="F43" i="1" s="1"/>
  <c r="E43" i="1" a="1"/>
  <c r="E43" i="1" s="1"/>
  <c r="H42" i="1" a="1"/>
  <c r="H42" i="1" s="1"/>
  <c r="G42" i="1" a="1"/>
  <c r="G42" i="1" s="1"/>
  <c r="F42" i="1" a="1"/>
  <c r="F42" i="1" s="1"/>
  <c r="E42" i="1" a="1"/>
  <c r="E42" i="1" s="1"/>
  <c r="J41" i="1"/>
  <c r="I41" i="1"/>
  <c r="J40" i="1"/>
  <c r="I40" i="1"/>
  <c r="J39" i="1"/>
  <c r="I39" i="1"/>
  <c r="H38" i="1" a="1"/>
  <c r="H38" i="1" s="1"/>
  <c r="G38" i="1" a="1"/>
  <c r="G38" i="1" s="1"/>
  <c r="F38" i="1" a="1"/>
  <c r="F38" i="1" s="1"/>
  <c r="E38" i="1" a="1"/>
  <c r="E38" i="1" s="1"/>
  <c r="H37" i="1" a="1"/>
  <c r="H37" i="1" s="1"/>
  <c r="G37" i="1" a="1"/>
  <c r="G37" i="1" s="1"/>
  <c r="F37" i="1" a="1"/>
  <c r="F37" i="1" s="1"/>
  <c r="E37" i="1" a="1"/>
  <c r="E37" i="1" s="1"/>
  <c r="H30" i="1" a="1"/>
  <c r="H30" i="1" s="1"/>
  <c r="G30" i="1" a="1"/>
  <c r="G30" i="1" s="1"/>
  <c r="F30" i="1" a="1"/>
  <c r="F30" i="1" s="1"/>
  <c r="E30" i="1" a="1"/>
  <c r="E30" i="1" s="1"/>
  <c r="I30" i="1" s="1"/>
  <c r="H29" i="1" a="1"/>
  <c r="H29" i="1" s="1"/>
  <c r="G29" i="1" a="1"/>
  <c r="G29" i="1" s="1"/>
  <c r="F29" i="1" a="1"/>
  <c r="F29" i="1" s="1"/>
  <c r="E29" i="1" a="1"/>
  <c r="E29" i="1" s="1"/>
  <c r="H28" i="1" a="1"/>
  <c r="H28" i="1" s="1"/>
  <c r="G28" i="1" a="1"/>
  <c r="G28" i="1" s="1"/>
  <c r="F28" i="1" a="1"/>
  <c r="F28" i="1" s="1"/>
  <c r="E28" i="1" a="1"/>
  <c r="E28" i="1" s="1"/>
  <c r="H27" i="1" a="1"/>
  <c r="H27" i="1" s="1"/>
  <c r="G27" i="1" a="1"/>
  <c r="G27" i="1" s="1"/>
  <c r="F27" i="1" a="1"/>
  <c r="F27" i="1" s="1"/>
  <c r="E27" i="1" a="1"/>
  <c r="E27" i="1" s="1"/>
  <c r="I27" i="1" s="1"/>
  <c r="H26" i="1" a="1"/>
  <c r="H26" i="1" s="1"/>
  <c r="G26" i="1" a="1"/>
  <c r="G26" i="1" s="1"/>
  <c r="F26" i="1" a="1"/>
  <c r="F26" i="1" s="1"/>
  <c r="E26" i="1" a="1"/>
  <c r="E26" i="1" s="1"/>
  <c r="H25" i="1" a="1"/>
  <c r="H25" i="1" s="1"/>
  <c r="G25" i="1" a="1"/>
  <c r="G25" i="1" s="1"/>
  <c r="F25" i="1" a="1"/>
  <c r="F25" i="1" s="1"/>
  <c r="E25" i="1" a="1"/>
  <c r="E25" i="1" s="1"/>
  <c r="H24" i="1" a="1"/>
  <c r="H24" i="1" s="1"/>
  <c r="G24" i="1" a="1"/>
  <c r="G24" i="1" s="1"/>
  <c r="F24" i="1" a="1"/>
  <c r="F24" i="1" s="1"/>
  <c r="E24" i="1" a="1"/>
  <c r="E24" i="1" s="1"/>
  <c r="H23" i="1" a="1"/>
  <c r="H23" i="1" s="1"/>
  <c r="G23" i="1" a="1"/>
  <c r="G23" i="1" s="1"/>
  <c r="F23" i="1" a="1"/>
  <c r="F23" i="1" s="1"/>
  <c r="E23" i="1" a="1"/>
  <c r="E23" i="1" s="1"/>
  <c r="H22" i="1" a="1"/>
  <c r="H22" i="1" s="1"/>
  <c r="G22" i="1" a="1"/>
  <c r="G22" i="1" s="1"/>
  <c r="F22" i="1" a="1"/>
  <c r="F22" i="1" s="1"/>
  <c r="E22" i="1" a="1"/>
  <c r="E22" i="1" s="1"/>
  <c r="H13" i="1" a="1"/>
  <c r="H13" i="1" s="1"/>
  <c r="G13" i="1" a="1"/>
  <c r="G13" i="1" s="1"/>
  <c r="F13" i="1" a="1"/>
  <c r="F13" i="1" s="1"/>
  <c r="E13" i="1" a="1"/>
  <c r="E13" i="1" s="1"/>
  <c r="H12" i="1" a="1"/>
  <c r="H12" i="1" s="1"/>
  <c r="G12" i="1" a="1"/>
  <c r="G12" i="1" s="1"/>
  <c r="F12" i="1" a="1"/>
  <c r="F12" i="1" s="1"/>
  <c r="E12" i="1" a="1"/>
  <c r="E12" i="1" s="1"/>
  <c r="H11" i="1" a="1"/>
  <c r="H11" i="1" s="1"/>
  <c r="G11" i="1" a="1"/>
  <c r="G11" i="1" s="1"/>
  <c r="F11" i="1" a="1"/>
  <c r="F11" i="1" s="1"/>
  <c r="E11" i="1" a="1"/>
  <c r="E11" i="1" s="1"/>
  <c r="H10" i="1" a="1"/>
  <c r="H10" i="1" s="1"/>
  <c r="G10" i="1" a="1"/>
  <c r="G10" i="1" s="1"/>
  <c r="F10" i="1" a="1"/>
  <c r="F10" i="1" s="1"/>
  <c r="E10" i="1" a="1"/>
  <c r="E10" i="1" s="1"/>
  <c r="H9" i="1" a="1"/>
  <c r="H9" i="1" s="1"/>
  <c r="G9" i="1" a="1"/>
  <c r="G9" i="1" s="1"/>
  <c r="H8" i="1" a="1"/>
  <c r="H8" i="1" s="1"/>
  <c r="G8" i="1" a="1"/>
  <c r="G8" i="1" s="1"/>
  <c r="H7" i="1" a="1"/>
  <c r="H7" i="1" s="1"/>
  <c r="G7" i="1" a="1"/>
  <c r="G7" i="1" s="1"/>
  <c r="H6" i="1" a="1"/>
  <c r="H6" i="1" s="1"/>
  <c r="G6" i="1" a="1"/>
  <c r="G6" i="1" s="1"/>
  <c r="F6" i="1" a="1"/>
  <c r="F6" i="1" s="1"/>
  <c r="E6" i="1" a="1"/>
  <c r="E6" i="1" s="1"/>
  <c r="H5" i="1" a="1"/>
  <c r="H5" i="1" s="1"/>
  <c r="G5" i="1" a="1"/>
  <c r="G5" i="1" s="1"/>
  <c r="F5" i="1" a="1"/>
  <c r="F5" i="1" s="1"/>
  <c r="E5" i="1" a="1"/>
  <c r="E5" i="1" s="1"/>
  <c r="J23" i="1" l="1"/>
  <c r="J27" i="1"/>
  <c r="F46" i="1"/>
  <c r="I43" i="1"/>
  <c r="I28" i="1"/>
  <c r="J29" i="1"/>
  <c r="J22" i="1"/>
  <c r="J30" i="1"/>
  <c r="J43" i="1"/>
  <c r="J24" i="1"/>
  <c r="I25" i="1"/>
  <c r="I29" i="1"/>
  <c r="J44" i="1"/>
  <c r="I24" i="1"/>
  <c r="I45" i="1"/>
  <c r="J28" i="1"/>
  <c r="J25" i="1"/>
  <c r="I44" i="1"/>
  <c r="J45" i="1"/>
  <c r="J38" i="1"/>
  <c r="I26" i="1"/>
  <c r="J26" i="1"/>
  <c r="I8" i="1"/>
  <c r="I12" i="1"/>
  <c r="J12" i="1"/>
  <c r="I9" i="1"/>
  <c r="J11" i="1"/>
  <c r="I7" i="1"/>
  <c r="I13" i="1"/>
  <c r="I11" i="1"/>
  <c r="I10" i="1"/>
  <c r="J10" i="1"/>
  <c r="J6" i="1"/>
  <c r="I6" i="1"/>
  <c r="I37" i="1"/>
  <c r="G46" i="1"/>
  <c r="J37" i="1"/>
  <c r="H46" i="1"/>
  <c r="G31" i="1"/>
  <c r="I22" i="1"/>
  <c r="F14" i="1"/>
  <c r="J5" i="1"/>
  <c r="H14" i="1"/>
  <c r="J7" i="1"/>
  <c r="E46" i="1"/>
  <c r="I38" i="1"/>
  <c r="H31" i="1"/>
  <c r="J8" i="1"/>
  <c r="E31" i="1"/>
  <c r="I23" i="1"/>
  <c r="I5" i="1"/>
  <c r="E14" i="1"/>
  <c r="G14" i="1"/>
  <c r="J13" i="1"/>
  <c r="I42" i="1"/>
  <c r="J42" i="1"/>
  <c r="F31" i="1"/>
  <c r="J9" i="1"/>
  <c r="J31" i="1" l="1"/>
  <c r="I31" i="1"/>
  <c r="J14" i="1"/>
  <c r="J46" i="1"/>
  <c r="I14" i="1"/>
  <c r="O9" i="1"/>
  <c r="L23" i="1"/>
  <c r="M23" i="1" s="1"/>
  <c r="I46" i="1"/>
  <c r="K38" i="1" s="1"/>
  <c r="K8" i="1" l="1"/>
  <c r="K9" i="1"/>
  <c r="K13" i="1"/>
  <c r="K12" i="1"/>
  <c r="K10" i="1"/>
  <c r="K7" i="1"/>
  <c r="K6" i="1"/>
  <c r="K11" i="1"/>
  <c r="K5" i="1"/>
  <c r="K40" i="1"/>
  <c r="K43" i="1"/>
  <c r="K45" i="1"/>
  <c r="K44" i="1"/>
  <c r="K39" i="1"/>
  <c r="K41" i="1"/>
  <c r="K42" i="1"/>
  <c r="K37" i="1"/>
  <c r="K28" i="1"/>
  <c r="L28" i="1" s="1"/>
  <c r="M28" i="1" s="1"/>
  <c r="L24" i="1"/>
  <c r="M24" i="1" s="1"/>
  <c r="K25" i="1"/>
  <c r="L25" i="1" s="1"/>
  <c r="M25" i="1" s="1"/>
  <c r="K29" i="1"/>
  <c r="L29" i="1" s="1"/>
  <c r="M29" i="1" s="1"/>
  <c r="K26" i="1"/>
  <c r="M26" i="1" s="1"/>
  <c r="Q9" i="1" s="1"/>
  <c r="K30" i="1"/>
  <c r="L30" i="1" s="1"/>
  <c r="M30" i="1" s="1"/>
  <c r="K27" i="1"/>
  <c r="L27" i="1" s="1"/>
  <c r="M27" i="1" s="1"/>
  <c r="Q7" i="1" l="1"/>
  <c r="P7" i="1"/>
  <c r="P8" i="1"/>
  <c r="Q8" i="1"/>
  <c r="K14" i="1"/>
  <c r="P26" i="1"/>
  <c r="P9" i="1"/>
  <c r="P14" i="1" s="1"/>
  <c r="K31" i="1"/>
  <c r="L22" i="1"/>
  <c r="K46" i="1"/>
  <c r="Q14" i="1" l="1"/>
  <c r="M22" i="1"/>
  <c r="L31" i="1"/>
  <c r="L37" i="1" s="1"/>
  <c r="M37" i="1" s="1"/>
  <c r="O22" i="1" s="1"/>
  <c r="P22" i="1" s="1"/>
  <c r="L42" i="1" l="1"/>
  <c r="M42" i="1" s="1"/>
  <c r="O27" i="1" s="1"/>
  <c r="L40" i="1"/>
  <c r="M40" i="1" s="1"/>
  <c r="O25" i="1" s="1"/>
  <c r="L41" i="1"/>
  <c r="L43" i="1"/>
  <c r="M43" i="1" s="1"/>
  <c r="O28" i="1" s="1"/>
  <c r="L38" i="1"/>
  <c r="M38" i="1" s="1"/>
  <c r="O23" i="1" s="1"/>
  <c r="L44" i="1"/>
  <c r="M44" i="1" s="1"/>
  <c r="O29" i="1" s="1"/>
  <c r="L39" i="1"/>
  <c r="M39" i="1" s="1"/>
  <c r="O24" i="1" s="1"/>
  <c r="P24" i="1" s="1"/>
  <c r="L45" i="1"/>
  <c r="M45" i="1" s="1"/>
  <c r="O30" i="1" s="1"/>
  <c r="P29" i="1" l="1"/>
  <c r="P28" i="1"/>
  <c r="P30" i="1"/>
  <c r="P23" i="1"/>
  <c r="P25" i="1"/>
  <c r="P27" i="1"/>
  <c r="L46" i="1"/>
  <c r="P31" i="1" l="1"/>
  <c r="L14" i="1" s="1"/>
  <c r="L5" i="1" s="1"/>
  <c r="M5" i="1" s="1"/>
  <c r="O5" i="1" s="1"/>
  <c r="L12" i="1" l="1"/>
  <c r="M12" i="1" s="1"/>
  <c r="O12" i="1" s="1"/>
  <c r="L6" i="1"/>
  <c r="M6" i="1" s="1"/>
  <c r="O6" i="1" s="1"/>
  <c r="L9" i="1"/>
  <c r="L7" i="1"/>
  <c r="L13" i="1"/>
  <c r="M13" i="1" s="1"/>
  <c r="O13" i="1" s="1"/>
  <c r="L10" i="1"/>
  <c r="M10" i="1" s="1"/>
  <c r="O10" i="1" s="1"/>
  <c r="L8" i="1"/>
  <c r="M8" i="1" s="1"/>
  <c r="O8" i="1" s="1"/>
  <c r="L11" i="1"/>
  <c r="M11" i="1" s="1"/>
  <c r="O11" i="1" s="1"/>
  <c r="M7" i="1" l="1"/>
  <c r="O7" i="1" s="1"/>
  <c r="O14" i="1" l="1"/>
</calcChain>
</file>

<file path=xl/sharedStrings.xml><?xml version="1.0" encoding="utf-8"?>
<sst xmlns="http://schemas.openxmlformats.org/spreadsheetml/2006/main" count="145" uniqueCount="40">
  <si>
    <t>ERTH POWER CORPORATION -MAIN RATE ZONE</t>
  </si>
  <si>
    <t>Total Metered 2021 Consumption Minus WMP</t>
  </si>
  <si>
    <t>Total Metered 2021 Consumption for Full Year Class A Customers</t>
  </si>
  <si>
    <t>Total Metered 2021 Consumption for Transition Customers</t>
  </si>
  <si>
    <t>Metered 2021 Consumption for Current Class B Customers (Total Consumption LESS WMP, Class A and Transition Customers' Consumption)</t>
  </si>
  <si>
    <t>% of total kWh</t>
  </si>
  <si>
    <t>Total CBR Class B $ allocated to Current Class B Customers</t>
  </si>
  <si>
    <t>CBR Class B Rate Rider</t>
  </si>
  <si>
    <t>Unit</t>
  </si>
  <si>
    <t>kWh</t>
  </si>
  <si>
    <t>kW</t>
  </si>
  <si>
    <t>RESIDENTIAL SERVICE CLASSIFICATION</t>
  </si>
  <si>
    <t>GENERAL SERVICE LESS THAN 50 KW SERVICE CLASSIFICATION</t>
  </si>
  <si>
    <t>GENERAL SERVICE 50 TO 999 KW SERVICE CLASSIFICATION</t>
  </si>
  <si>
    <t>GENERAL SERVICE 1,000 TO 4,999 KW SERVICE CLASSIFICATION</t>
  </si>
  <si>
    <t>LARGE USE SERVICE CLASSIFICATION</t>
  </si>
  <si>
    <t>UNMETERED SCATTERED LOAD SERVICE CLASSIFICATION</t>
  </si>
  <si>
    <t>SENTINEL LIGHTING SERVICE CLASSIFICATION</t>
  </si>
  <si>
    <t>STREET LIGHTING SERVICE CLASSIFICATION</t>
  </si>
  <si>
    <t>EMBEDDED DISTRIBUTOR SERVICE CLASSIFICATION</t>
  </si>
  <si>
    <t>Total</t>
  </si>
  <si>
    <t xml:space="preserve">    </t>
  </si>
  <si>
    <t xml:space="preserve">GENERAL SERVICE LESS THAN 50 KW SERVICE </t>
  </si>
  <si>
    <t xml:space="preserve">GENERAL SERVICE 50 TO 999 KW SERVICE </t>
  </si>
  <si>
    <t xml:space="preserve">GENERAL SERVICE 1,000 TO 4,999 KW SERVICE </t>
  </si>
  <si>
    <t xml:space="preserve">UNMETERED SCATTERED LOAD SERVICE </t>
  </si>
  <si>
    <t>SENTINEL LIGHTING SERVICE</t>
  </si>
  <si>
    <t>STREET LIGHTING SERVICE</t>
  </si>
  <si>
    <t>EMBEDDED DISTRIBUTOR SERVICE</t>
  </si>
  <si>
    <t>Difference to Revised Rate Rider</t>
  </si>
  <si>
    <t xml:space="preserve"> </t>
  </si>
  <si>
    <t>2023 Portion of Rate Rider Not Refunded based on error in Kw</t>
  </si>
  <si>
    <t>2024 Portion of Rate Rider Not Refunded based on error in Kw</t>
  </si>
  <si>
    <t>Revised Rate Rider removing Class A</t>
  </si>
  <si>
    <t>Refunded over 24 months</t>
  </si>
  <si>
    <t>CBR Class B Supplemental Rate Rider for 12 Months</t>
  </si>
  <si>
    <t xml:space="preserve">Supplementary Rate Rider $ amount </t>
  </si>
  <si>
    <t xml:space="preserve">Rate Ride Difference $'s not refunded </t>
  </si>
  <si>
    <t>Filed and Approved for 2023 IRM                          (Class A not excluded in error)</t>
  </si>
  <si>
    <t>Supplementary Rate Rider for CBDR                 (to be refunded over 12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</si>
</sst>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164" formatCode="#,##0;[Red]\(#,##0\)"/>
    <numFmt numFmtId="165" formatCode="0.0%"/>
    <numFmt numFmtId="166" formatCode="&quot;$&quot;#,##0;[Red]\(&quot;$&quot;#,##0\)"/>
    <numFmt numFmtId="167" formatCode="_ &quot;$&quot;#,##0.0000;[Red]\(&quot;$&quot;#,##0.0000\)"/>
    <numFmt numFmtId="168" formatCode="&quot;$&quot;#,##0.00;[Red]&quot;$&quot;#,##0.00"/>
    <numFmt numFmtId="169" formatCode="_ &quot;$&quot;#,##0.00;[Red]\(&quot;$&quot;#,##0.00\)"/>
    <numFmt numFmtId="170" formatCode="&quot;$&quot;#,##0.00000;[Red]&quot;$&quot;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51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164" fontId="0" fillId="0" borderId="0" xfId="0" applyNumberFormat="1" applyProtection="1"/>
    <xf numFmtId="164" fontId="0" fillId="0" borderId="0" xfId="0" applyNumberFormat="1" applyProtection="1">
      <protection locked="0"/>
    </xf>
    <xf numFmtId="165" fontId="0" fillId="0" borderId="0" xfId="2" applyNumberFormat="1" applyFont="1" applyProtection="1"/>
    <xf numFmtId="166" fontId="0" fillId="0" borderId="0" xfId="0" applyNumberFormat="1" applyProtection="1"/>
    <xf numFmtId="167" fontId="0" fillId="0" borderId="0" xfId="1" applyNumberFormat="1" applyFont="1" applyProtection="1"/>
    <xf numFmtId="168" fontId="0" fillId="0" borderId="0" xfId="0" applyNumberFormat="1"/>
    <xf numFmtId="164" fontId="0" fillId="2" borderId="0" xfId="0" applyNumberFormat="1" applyFill="1" applyProtection="1"/>
    <xf numFmtId="168" fontId="0" fillId="0" borderId="0" xfId="0" applyNumberFormat="1" applyAlignment="1" applyProtection="1">
      <alignment horizontal="center"/>
    </xf>
    <xf numFmtId="168" fontId="0" fillId="0" borderId="0" xfId="0" applyNumberFormat="1" applyBorder="1"/>
    <xf numFmtId="0" fontId="0" fillId="0" borderId="1" xfId="0" applyBorder="1" applyAlignment="1" applyProtection="1">
      <alignment horizontal="center"/>
    </xf>
    <xf numFmtId="0" fontId="2" fillId="0" borderId="2" xfId="0" applyFont="1" applyBorder="1" applyProtection="1"/>
    <xf numFmtId="164" fontId="0" fillId="0" borderId="2" xfId="0" applyNumberFormat="1" applyBorder="1" applyProtection="1"/>
    <xf numFmtId="164" fontId="0" fillId="0" borderId="2" xfId="0" applyNumberFormat="1" applyBorder="1" applyProtection="1">
      <protection locked="0"/>
    </xf>
    <xf numFmtId="165" fontId="0" fillId="0" borderId="2" xfId="2" applyNumberFormat="1" applyFont="1" applyBorder="1" applyProtection="1"/>
    <xf numFmtId="166" fontId="0" fillId="0" borderId="2" xfId="0" applyNumberFormat="1" applyBorder="1" applyProtection="1"/>
    <xf numFmtId="167" fontId="0" fillId="0" borderId="2" xfId="1" applyNumberFormat="1" applyFont="1" applyBorder="1" applyProtection="1"/>
    <xf numFmtId="169" fontId="0" fillId="0" borderId="0" xfId="1" applyNumberFormat="1" applyFont="1" applyProtection="1"/>
    <xf numFmtId="169" fontId="0" fillId="0" borderId="1" xfId="1" applyNumberFormat="1" applyFont="1" applyBorder="1" applyProtection="1"/>
    <xf numFmtId="0" fontId="0" fillId="0" borderId="0" xfId="0" applyBorder="1"/>
    <xf numFmtId="0" fontId="3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168" fontId="0" fillId="0" borderId="0" xfId="0" applyNumberFormat="1" applyBorder="1" applyAlignment="1" applyProtection="1">
      <alignment horizontal="right"/>
    </xf>
    <xf numFmtId="170" fontId="0" fillId="0" borderId="0" xfId="0" applyNumberFormat="1"/>
    <xf numFmtId="169" fontId="0" fillId="0" borderId="0" xfId="1" applyNumberFormat="1" applyFont="1" applyBorder="1" applyProtection="1"/>
    <xf numFmtId="0" fontId="2" fillId="0" borderId="0" xfId="0" applyFont="1" applyAlignment="1"/>
    <xf numFmtId="0" fontId="0" fillId="0" borderId="0" xfId="0" applyAlignment="1" applyProtection="1"/>
    <xf numFmtId="0" fontId="0" fillId="0" borderId="0" xfId="0" applyBorder="1" applyAlignment="1"/>
    <xf numFmtId="0" fontId="0" fillId="0" borderId="0" xfId="0" applyAlignment="1"/>
    <xf numFmtId="166" fontId="0" fillId="0" borderId="1" xfId="0" applyNumberFormat="1" applyBorder="1" applyProtection="1"/>
    <xf numFmtId="166" fontId="0" fillId="0" borderId="0" xfId="0" applyNumberFormat="1"/>
    <xf numFmtId="0" fontId="0" fillId="0" borderId="0" xfId="0" applyFont="1" applyAlignment="1" applyProtection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Protection="1"/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5" fillId="0" borderId="1" xfId="3" applyFont="1" applyBorder="1" applyAlignment="1" applyProtection="1">
      <alignment horizontal="center"/>
    </xf>
    <xf numFmtId="0" fontId="2" fillId="0" borderId="1" xfId="0" applyFont="1" applyBorder="1" applyAlignment="1" applyProtection="1"/>
    <xf numFmtId="166" fontId="0" fillId="0" borderId="0" xfId="0" applyNumberFormat="1" applyBorder="1" applyProtection="1"/>
  </cellXfs>
  <cellStyles count="4">
    <cellStyle name="Currency" xfId="1" builtinId="4"/>
    <cellStyle name="Normal" xfId="0" builtinId="0"/>
    <cellStyle name="Normal_Sheet7" xfId="3" xr:uid="{EFBB4E06-CFE7-4A07-96ED-CD1F2199F15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RTH%20Power/Finance/Regulatory/2023%20IRM/Decision/Revised%202023%20Main-fixed%20GA_dec_rate%20order_ERTH%20Power_2023%20IRM%20Model_Class%20A%20fix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RTH%20Power/Finance/Regulatory/2023%20IRM/Decision/dec_rate%20order_ERTH%20Power_2023%20IRM%20Model_2023032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1. Information Sheet"/>
      <sheetName val="Sheet1"/>
      <sheetName val="2. Current Tariff Schedule"/>
      <sheetName val="3. Continuity Schedule"/>
      <sheetName val="2016 List"/>
      <sheetName val="4. Billing Det. for Def-Var"/>
      <sheetName val="5. Allocating Def-Var Balances"/>
      <sheetName val="6. Class A Consumption Data"/>
      <sheetName val="6.1a GA Allocation"/>
      <sheetName val="6.1 GA"/>
      <sheetName val="6.2a CBR B_Allocation"/>
      <sheetName val="6.2 CBR B"/>
      <sheetName val="7. Calculation of Def-Var RR"/>
      <sheetName val="8. STS - Tax Change"/>
      <sheetName val="9. Shared Tax - Rate Rider"/>
      <sheetName val="10. RTSR Current Rates"/>
      <sheetName val="11. RTSR - UTRs &amp; Sub-Tx"/>
      <sheetName val="12. RTSR - Historical Wholesale"/>
      <sheetName val="13. RTSR - Current Wholesale"/>
      <sheetName val="14. RTSR - Forecast Wholesale"/>
      <sheetName val="15. RTSR Rates to Forecast"/>
      <sheetName val="16. Rev2Cost_GDPIPI"/>
      <sheetName val="17. Regulatory Charges"/>
      <sheetName val="18. Additional Rates"/>
      <sheetName val="Rate Rider Database"/>
      <sheetName val="19. Final Tariff Schedule"/>
      <sheetName val="20. Bill Impacts"/>
      <sheetName val="2.1.7 Filing"/>
      <sheetName val="2 1 5 TotalConsumptionData_Dist"/>
      <sheetName val="212_Total_Connection_RollUp"/>
      <sheetName val="20. HIDDEN"/>
      <sheetName val="20. Bill Impacts hidden"/>
      <sheetName val="Database"/>
      <sheetName val="lis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B19" t="str">
            <v>Did you have any customers who transitioned between Class A and Class B (transition customers)  during the period the Account 1589 GA balance accumulated (i.e. from the year after the balance was last disposed per #1a above to the current year requested for disposition)?</v>
          </cell>
          <cell r="D19" t="str">
            <v>(If you received approval to dispose of the GA account balance as at December 31, 2018, the period the GA variance accumulated would be 2019 to 2021.)</v>
          </cell>
        </row>
        <row r="21">
          <cell r="B21" t="str">
            <v xml:space="preserve">Did you have any customers who transitioned between Class A and Class B (transition customers) during the period the Account 1580, sub-account CBR Class B balance accumulated (i.e. from the year after the balance was last disposed per #1b above to the current year requested for disposition)?
</v>
          </cell>
          <cell r="D21" t="str">
            <v>(If you received approval to dispose of the CBR Class B account balance as at December 31, 2018, the period the CBR Class B variance accumulated would be 2019 to 2021.)</v>
          </cell>
        </row>
        <row r="22">
          <cell r="B22"/>
        </row>
        <row r="23">
          <cell r="B23"/>
        </row>
        <row r="25">
          <cell r="B25" t="str">
            <v>Enter the number of transition customer you had during the period the Account 1589 GA or Account 1580 CBR B balance accumulated (i.e. from the year after the balance was last disposed per #1a/1b above to the current year requested for disposition).</v>
          </cell>
        </row>
        <row r="27">
          <cell r="B27"/>
        </row>
        <row r="28">
          <cell r="B28"/>
          <cell r="D28" t="str">
            <v>Rate Class</v>
          </cell>
          <cell r="F28">
            <v>2021</v>
          </cell>
          <cell r="G28"/>
        </row>
        <row r="29">
          <cell r="B29"/>
          <cell r="D29"/>
          <cell r="F29" t="str">
            <v>July to December</v>
          </cell>
          <cell r="G29" t="str">
            <v>January to June</v>
          </cell>
        </row>
        <row r="30">
          <cell r="B30" t="str">
            <v/>
          </cell>
          <cell r="D30" t="str">
            <v>GENERAL SERVICE 1,000 TO 4,999 KW SERVICE CLASSIFICATION</v>
          </cell>
          <cell r="F30"/>
          <cell r="G30"/>
        </row>
        <row r="31">
          <cell r="B31" t="str">
            <v/>
          </cell>
          <cell r="D31" t="str">
            <v>GENERAL SERVICE 1,000 TO 4,999 KW SERVICE CLASSIFICATIONkW</v>
          </cell>
          <cell r="F31"/>
          <cell r="G31"/>
        </row>
        <row r="32">
          <cell r="B32"/>
          <cell r="D32"/>
          <cell r="F32"/>
          <cell r="G32"/>
        </row>
        <row r="33">
          <cell r="B33" t="str">
            <v/>
          </cell>
          <cell r="D33" t="str">
            <v>GENERAL SERVICE 1,000 TO 4,999 KW SERVICE CLASSIFICATION</v>
          </cell>
          <cell r="F33"/>
          <cell r="G33"/>
        </row>
        <row r="34">
          <cell r="B34" t="str">
            <v/>
          </cell>
          <cell r="D34" t="str">
            <v>GENERAL SERVICE 1,000 TO 4,999 KW SERVICE CLASSIFICATIONkW</v>
          </cell>
          <cell r="F34"/>
          <cell r="G34"/>
        </row>
        <row r="35">
          <cell r="B35"/>
          <cell r="D35"/>
          <cell r="F35"/>
          <cell r="G35"/>
        </row>
        <row r="36">
          <cell r="B36" t="str">
            <v/>
          </cell>
          <cell r="D36" t="str">
            <v>GENERAL SERVICE 50 TO 999 KW SERVICE CLASSIFICATION</v>
          </cell>
          <cell r="F36"/>
          <cell r="G36"/>
        </row>
        <row r="37">
          <cell r="B37" t="str">
            <v/>
          </cell>
          <cell r="D37" t="str">
            <v>GENERAL SERVICE 50 TO 999 KW SERVICE CLASSIFICATIONkW</v>
          </cell>
          <cell r="F37"/>
          <cell r="G37"/>
        </row>
        <row r="38">
          <cell r="B38"/>
          <cell r="D38"/>
          <cell r="F38"/>
          <cell r="G38"/>
        </row>
        <row r="39">
          <cell r="B39" t="str">
            <v/>
          </cell>
          <cell r="D39" t="str">
            <v>GENERAL SERVICE 50 TO 999 KW SERVICE CLASSIFICATION</v>
          </cell>
          <cell r="F39"/>
          <cell r="G39"/>
        </row>
        <row r="40">
          <cell r="B40" t="str">
            <v/>
          </cell>
          <cell r="D40" t="str">
            <v>GENERAL SERVICE 50 TO 999 KW SERVICE CLASSIFICATIONkW</v>
          </cell>
          <cell r="F40"/>
          <cell r="G40"/>
        </row>
        <row r="41">
          <cell r="B41"/>
          <cell r="D41"/>
          <cell r="F41"/>
          <cell r="G41"/>
        </row>
        <row r="42">
          <cell r="B42" t="str">
            <v/>
          </cell>
          <cell r="D42" t="str">
            <v>GENERAL SERVICE 1,000 TO 4,999 KW SERVICE CLASSIFICATION</v>
          </cell>
          <cell r="F42"/>
          <cell r="G42"/>
        </row>
        <row r="43">
          <cell r="B43" t="str">
            <v/>
          </cell>
          <cell r="D43" t="str">
            <v>GENERAL SERVICE 1,000 TO 4,999 KW SERVICE CLASSIFICATIONkW</v>
          </cell>
          <cell r="F43"/>
          <cell r="G43"/>
        </row>
        <row r="44">
          <cell r="B44"/>
          <cell r="D44"/>
          <cell r="F44"/>
          <cell r="G44"/>
        </row>
        <row r="45">
          <cell r="B45" t="str">
            <v/>
          </cell>
          <cell r="D45" t="str">
            <v>GENERAL SERVICE 50 TO 999 KW SERVICE CLASSIFICATION</v>
          </cell>
          <cell r="F45"/>
          <cell r="G45"/>
        </row>
        <row r="46">
          <cell r="B46" t="str">
            <v/>
          </cell>
          <cell r="D46" t="str">
            <v>GENERAL SERVICE 50 TO 999 KW SERVICE CLASSIFICATIONkW</v>
          </cell>
          <cell r="F46"/>
          <cell r="G46"/>
        </row>
        <row r="47">
          <cell r="B47"/>
          <cell r="D47"/>
          <cell r="F47"/>
          <cell r="G47"/>
        </row>
        <row r="48">
          <cell r="B48" t="str">
            <v/>
          </cell>
          <cell r="D48"/>
          <cell r="F48"/>
          <cell r="G48"/>
        </row>
        <row r="49">
          <cell r="B49" t="str">
            <v/>
          </cell>
          <cell r="D49" t="str">
            <v>kW</v>
          </cell>
          <cell r="F49"/>
          <cell r="G49"/>
        </row>
        <row r="50">
          <cell r="B50"/>
          <cell r="D50"/>
          <cell r="F50"/>
          <cell r="G50"/>
        </row>
        <row r="51">
          <cell r="B51" t="str">
            <v/>
          </cell>
          <cell r="D51"/>
          <cell r="F51"/>
          <cell r="G51"/>
        </row>
        <row r="52">
          <cell r="B52" t="str">
            <v/>
          </cell>
          <cell r="D52" t="str">
            <v>kW</v>
          </cell>
          <cell r="F52"/>
          <cell r="G52"/>
        </row>
        <row r="53">
          <cell r="B53"/>
          <cell r="D53"/>
          <cell r="F53"/>
          <cell r="G53"/>
        </row>
        <row r="54">
          <cell r="B54" t="str">
            <v/>
          </cell>
          <cell r="D54"/>
          <cell r="F54"/>
          <cell r="G54"/>
        </row>
        <row r="55">
          <cell r="B55" t="str">
            <v/>
          </cell>
          <cell r="D55" t="str">
            <v>kW</v>
          </cell>
          <cell r="F55"/>
          <cell r="G55"/>
        </row>
        <row r="56">
          <cell r="B56"/>
          <cell r="D56"/>
          <cell r="F56"/>
          <cell r="G56"/>
        </row>
        <row r="57">
          <cell r="B57" t="str">
            <v/>
          </cell>
          <cell r="D57"/>
          <cell r="F57"/>
          <cell r="G57"/>
        </row>
        <row r="58">
          <cell r="B58" t="str">
            <v/>
          </cell>
          <cell r="D58" t="str">
            <v>kW</v>
          </cell>
          <cell r="F58"/>
          <cell r="G58"/>
        </row>
        <row r="59">
          <cell r="B59"/>
          <cell r="D59"/>
          <cell r="F59"/>
          <cell r="G59"/>
        </row>
        <row r="60">
          <cell r="B60" t="str">
            <v/>
          </cell>
          <cell r="D60"/>
          <cell r="F60"/>
          <cell r="G60"/>
        </row>
        <row r="61">
          <cell r="B61" t="str">
            <v/>
          </cell>
          <cell r="D61" t="str">
            <v>kW</v>
          </cell>
          <cell r="F61"/>
          <cell r="G61"/>
        </row>
        <row r="62">
          <cell r="B62"/>
          <cell r="D62"/>
          <cell r="F62"/>
          <cell r="G62"/>
        </row>
        <row r="63">
          <cell r="B63" t="str">
            <v/>
          </cell>
          <cell r="D63"/>
          <cell r="F63"/>
          <cell r="G63"/>
        </row>
        <row r="64">
          <cell r="B64" t="str">
            <v/>
          </cell>
          <cell r="D64" t="str">
            <v>kW</v>
          </cell>
          <cell r="F64"/>
          <cell r="G64"/>
        </row>
        <row r="65">
          <cell r="B65"/>
          <cell r="D65"/>
          <cell r="F65"/>
          <cell r="G65"/>
        </row>
        <row r="66">
          <cell r="B66" t="str">
            <v/>
          </cell>
          <cell r="D66"/>
          <cell r="F66"/>
          <cell r="G66"/>
        </row>
        <row r="67">
          <cell r="B67" t="str">
            <v/>
          </cell>
          <cell r="D67" t="str">
            <v>kW</v>
          </cell>
          <cell r="F67"/>
          <cell r="G67"/>
        </row>
        <row r="68">
          <cell r="B68"/>
          <cell r="D68"/>
          <cell r="F68"/>
          <cell r="G68"/>
        </row>
        <row r="69">
          <cell r="B69" t="str">
            <v/>
          </cell>
          <cell r="D69"/>
          <cell r="F69"/>
          <cell r="G69"/>
        </row>
        <row r="70">
          <cell r="B70" t="str">
            <v/>
          </cell>
          <cell r="D70" t="str">
            <v>kW</v>
          </cell>
          <cell r="F70"/>
          <cell r="G70"/>
        </row>
        <row r="71">
          <cell r="B71"/>
          <cell r="D71"/>
          <cell r="F71"/>
          <cell r="G71"/>
        </row>
        <row r="72">
          <cell r="B72" t="str">
            <v/>
          </cell>
          <cell r="D72"/>
          <cell r="F72"/>
          <cell r="G72"/>
        </row>
        <row r="73">
          <cell r="B73" t="str">
            <v/>
          </cell>
          <cell r="D73" t="str">
            <v>kW</v>
          </cell>
          <cell r="F73"/>
          <cell r="G73"/>
        </row>
        <row r="74">
          <cell r="B74"/>
          <cell r="D74"/>
          <cell r="F74"/>
          <cell r="G74"/>
        </row>
        <row r="75">
          <cell r="B75" t="str">
            <v/>
          </cell>
          <cell r="D75"/>
          <cell r="F75"/>
          <cell r="G75"/>
        </row>
        <row r="76">
          <cell r="B76" t="str">
            <v/>
          </cell>
          <cell r="D76" t="str">
            <v>kW</v>
          </cell>
          <cell r="F76"/>
          <cell r="G76"/>
        </row>
        <row r="77">
          <cell r="B77"/>
          <cell r="D77"/>
          <cell r="F77"/>
          <cell r="G77"/>
        </row>
        <row r="78">
          <cell r="B78" t="str">
            <v/>
          </cell>
          <cell r="D78"/>
          <cell r="F78"/>
          <cell r="G78"/>
        </row>
        <row r="79">
          <cell r="B79" t="str">
            <v/>
          </cell>
          <cell r="D79" t="str">
            <v>kW</v>
          </cell>
          <cell r="F79"/>
          <cell r="G79"/>
        </row>
        <row r="80">
          <cell r="B80"/>
          <cell r="D80"/>
          <cell r="F80"/>
          <cell r="G80"/>
        </row>
        <row r="81">
          <cell r="B81" t="str">
            <v/>
          </cell>
          <cell r="D81"/>
          <cell r="F81"/>
          <cell r="G81"/>
        </row>
        <row r="82">
          <cell r="B82" t="str">
            <v/>
          </cell>
          <cell r="D82" t="str">
            <v>kW</v>
          </cell>
          <cell r="F82"/>
          <cell r="G82"/>
        </row>
        <row r="83">
          <cell r="B83"/>
          <cell r="D83"/>
          <cell r="F83"/>
          <cell r="G83"/>
        </row>
        <row r="84">
          <cell r="B84" t="str">
            <v/>
          </cell>
          <cell r="D84"/>
          <cell r="F84"/>
          <cell r="G84"/>
        </row>
        <row r="85">
          <cell r="B85" t="str">
            <v/>
          </cell>
          <cell r="D85" t="str">
            <v>kW</v>
          </cell>
          <cell r="F85"/>
          <cell r="G85"/>
        </row>
        <row r="86">
          <cell r="B86"/>
          <cell r="D86"/>
          <cell r="F86"/>
          <cell r="G86"/>
        </row>
        <row r="87">
          <cell r="B87" t="str">
            <v/>
          </cell>
          <cell r="D87"/>
          <cell r="F87"/>
          <cell r="G87"/>
        </row>
        <row r="88">
          <cell r="B88" t="str">
            <v/>
          </cell>
          <cell r="D88" t="str">
            <v>kW</v>
          </cell>
          <cell r="F88"/>
          <cell r="G88"/>
        </row>
        <row r="89">
          <cell r="B89"/>
          <cell r="D89"/>
          <cell r="F89"/>
          <cell r="G89"/>
        </row>
        <row r="90">
          <cell r="B90" t="str">
            <v/>
          </cell>
          <cell r="D90"/>
          <cell r="F90"/>
          <cell r="G90"/>
        </row>
        <row r="91">
          <cell r="B91" t="str">
            <v/>
          </cell>
          <cell r="D91" t="str">
            <v>kW</v>
          </cell>
          <cell r="F91"/>
          <cell r="G91"/>
        </row>
        <row r="92">
          <cell r="B92"/>
          <cell r="D92"/>
          <cell r="F92"/>
          <cell r="G92"/>
        </row>
        <row r="93">
          <cell r="B93" t="str">
            <v/>
          </cell>
          <cell r="D93"/>
          <cell r="F93"/>
          <cell r="G93"/>
        </row>
        <row r="94">
          <cell r="B94" t="str">
            <v/>
          </cell>
          <cell r="D94" t="str">
            <v>kW</v>
          </cell>
          <cell r="F94"/>
          <cell r="G94"/>
        </row>
        <row r="95">
          <cell r="B95"/>
          <cell r="D95"/>
          <cell r="F95"/>
          <cell r="G95"/>
        </row>
        <row r="96">
          <cell r="B96" t="str">
            <v/>
          </cell>
          <cell r="D96"/>
          <cell r="F96"/>
          <cell r="G96"/>
        </row>
        <row r="97">
          <cell r="B97" t="str">
            <v/>
          </cell>
          <cell r="D97" t="str">
            <v>kW</v>
          </cell>
          <cell r="F97"/>
          <cell r="G97"/>
        </row>
        <row r="98">
          <cell r="B98"/>
          <cell r="D98"/>
          <cell r="F98"/>
          <cell r="G98"/>
        </row>
        <row r="99">
          <cell r="B99" t="str">
            <v/>
          </cell>
          <cell r="D99"/>
          <cell r="F99"/>
          <cell r="G99"/>
        </row>
        <row r="100">
          <cell r="B100" t="str">
            <v/>
          </cell>
          <cell r="D100" t="str">
            <v>kW</v>
          </cell>
          <cell r="F100"/>
          <cell r="G100"/>
        </row>
        <row r="101">
          <cell r="B101"/>
          <cell r="D101"/>
          <cell r="F101"/>
          <cell r="G101"/>
        </row>
        <row r="102">
          <cell r="B102" t="str">
            <v/>
          </cell>
          <cell r="D102"/>
          <cell r="F102"/>
          <cell r="G102"/>
        </row>
        <row r="103">
          <cell r="B103" t="str">
            <v/>
          </cell>
          <cell r="D103" t="str">
            <v>kW</v>
          </cell>
          <cell r="F103"/>
          <cell r="G103"/>
        </row>
        <row r="104">
          <cell r="B104"/>
          <cell r="D104"/>
          <cell r="F104"/>
          <cell r="G104"/>
        </row>
        <row r="105">
          <cell r="B105" t="str">
            <v/>
          </cell>
          <cell r="D105"/>
          <cell r="F105"/>
          <cell r="G105"/>
        </row>
        <row r="106">
          <cell r="B106" t="str">
            <v/>
          </cell>
          <cell r="D106" t="str">
            <v>kW</v>
          </cell>
          <cell r="F106"/>
          <cell r="G106"/>
        </row>
        <row r="107">
          <cell r="B107"/>
          <cell r="D107"/>
          <cell r="F107"/>
          <cell r="G107"/>
        </row>
        <row r="108">
          <cell r="B108" t="str">
            <v/>
          </cell>
          <cell r="D108"/>
          <cell r="F108"/>
          <cell r="G108"/>
        </row>
        <row r="109">
          <cell r="B109" t="str">
            <v/>
          </cell>
          <cell r="D109" t="str">
            <v>kW</v>
          </cell>
          <cell r="F109"/>
          <cell r="G109"/>
        </row>
        <row r="110">
          <cell r="B110"/>
          <cell r="D110"/>
          <cell r="F110"/>
          <cell r="G110"/>
        </row>
        <row r="111">
          <cell r="B111" t="str">
            <v/>
          </cell>
          <cell r="D111"/>
          <cell r="F111"/>
          <cell r="G111"/>
        </row>
        <row r="112">
          <cell r="B112" t="str">
            <v/>
          </cell>
          <cell r="D112" t="str">
            <v>kW</v>
          </cell>
          <cell r="F112"/>
          <cell r="G112"/>
        </row>
        <row r="113">
          <cell r="B113"/>
          <cell r="D113"/>
          <cell r="F113"/>
          <cell r="G113"/>
        </row>
        <row r="114">
          <cell r="B114" t="str">
            <v/>
          </cell>
          <cell r="D114"/>
          <cell r="F114"/>
          <cell r="G114"/>
        </row>
        <row r="115">
          <cell r="B115" t="str">
            <v/>
          </cell>
          <cell r="D115" t="str">
            <v>kW</v>
          </cell>
          <cell r="F115"/>
          <cell r="G115"/>
        </row>
        <row r="116">
          <cell r="B116"/>
          <cell r="D116"/>
          <cell r="F116"/>
          <cell r="G116"/>
        </row>
        <row r="117">
          <cell r="B117" t="str">
            <v/>
          </cell>
          <cell r="D117"/>
          <cell r="F117"/>
          <cell r="G117"/>
        </row>
        <row r="118">
          <cell r="B118" t="str">
            <v/>
          </cell>
          <cell r="D118" t="str">
            <v>kW</v>
          </cell>
          <cell r="F118"/>
          <cell r="G118"/>
        </row>
        <row r="119">
          <cell r="B119"/>
          <cell r="D119"/>
          <cell r="F119"/>
          <cell r="G119"/>
        </row>
        <row r="120">
          <cell r="B120" t="str">
            <v/>
          </cell>
          <cell r="D120"/>
          <cell r="F120"/>
          <cell r="G120"/>
        </row>
        <row r="121">
          <cell r="B121" t="str">
            <v/>
          </cell>
          <cell r="D121" t="str">
            <v>kW</v>
          </cell>
          <cell r="F121"/>
          <cell r="G121"/>
        </row>
        <row r="122">
          <cell r="B122"/>
          <cell r="D122"/>
          <cell r="F122"/>
          <cell r="G122"/>
        </row>
        <row r="123">
          <cell r="B123" t="str">
            <v/>
          </cell>
          <cell r="D123"/>
          <cell r="F123"/>
          <cell r="G123"/>
        </row>
        <row r="124">
          <cell r="B124" t="str">
            <v/>
          </cell>
          <cell r="D124" t="str">
            <v>kW</v>
          </cell>
          <cell r="F124"/>
          <cell r="G124"/>
        </row>
        <row r="125">
          <cell r="B125"/>
          <cell r="D125"/>
          <cell r="F125"/>
          <cell r="G125"/>
        </row>
        <row r="126">
          <cell r="B126" t="str">
            <v/>
          </cell>
          <cell r="D126"/>
          <cell r="F126"/>
          <cell r="G126"/>
        </row>
        <row r="127">
          <cell r="B127" t="str">
            <v/>
          </cell>
          <cell r="D127" t="str">
            <v>kW</v>
          </cell>
          <cell r="F127"/>
          <cell r="G127"/>
        </row>
        <row r="128">
          <cell r="B128"/>
          <cell r="D128"/>
          <cell r="F128"/>
          <cell r="G128"/>
        </row>
        <row r="129">
          <cell r="B129" t="str">
            <v/>
          </cell>
          <cell r="D129"/>
          <cell r="F129"/>
          <cell r="G129"/>
        </row>
        <row r="130">
          <cell r="B130" t="str">
            <v/>
          </cell>
          <cell r="D130" t="str">
            <v>kW</v>
          </cell>
          <cell r="F130"/>
          <cell r="G130"/>
        </row>
        <row r="131">
          <cell r="B131"/>
          <cell r="D131"/>
          <cell r="F131"/>
          <cell r="G131"/>
        </row>
        <row r="132">
          <cell r="B132" t="str">
            <v/>
          </cell>
          <cell r="D132"/>
          <cell r="F132"/>
          <cell r="G132"/>
        </row>
        <row r="133">
          <cell r="B133" t="str">
            <v/>
          </cell>
          <cell r="D133" t="str">
            <v>kW</v>
          </cell>
          <cell r="F133"/>
          <cell r="G133"/>
        </row>
        <row r="134">
          <cell r="B134"/>
          <cell r="D134"/>
          <cell r="F134"/>
          <cell r="G134"/>
        </row>
        <row r="135">
          <cell r="B135" t="str">
            <v/>
          </cell>
          <cell r="D135"/>
          <cell r="F135"/>
          <cell r="G135"/>
        </row>
        <row r="136">
          <cell r="B136" t="str">
            <v/>
          </cell>
          <cell r="D136" t="str">
            <v>kW</v>
          </cell>
          <cell r="F136"/>
          <cell r="G136"/>
        </row>
        <row r="137">
          <cell r="B137"/>
          <cell r="D137"/>
          <cell r="F137"/>
          <cell r="G137"/>
        </row>
        <row r="138">
          <cell r="B138" t="str">
            <v/>
          </cell>
          <cell r="D138"/>
          <cell r="F138"/>
          <cell r="G138"/>
        </row>
        <row r="139">
          <cell r="B139" t="str">
            <v/>
          </cell>
          <cell r="D139" t="str">
            <v>kW</v>
          </cell>
          <cell r="F139"/>
          <cell r="G139"/>
        </row>
        <row r="140">
          <cell r="B140"/>
          <cell r="D140"/>
          <cell r="F140"/>
          <cell r="G140"/>
        </row>
        <row r="141">
          <cell r="B141" t="str">
            <v/>
          </cell>
          <cell r="D141"/>
          <cell r="F141"/>
          <cell r="G141"/>
        </row>
        <row r="142">
          <cell r="B142" t="str">
            <v/>
          </cell>
          <cell r="D142" t="str">
            <v>kW</v>
          </cell>
          <cell r="F142"/>
          <cell r="G142"/>
        </row>
        <row r="143">
          <cell r="B143"/>
          <cell r="D143"/>
          <cell r="F143"/>
          <cell r="G143"/>
        </row>
        <row r="144">
          <cell r="B144" t="str">
            <v/>
          </cell>
          <cell r="D144"/>
          <cell r="F144"/>
          <cell r="G144"/>
        </row>
        <row r="145">
          <cell r="B145" t="str">
            <v/>
          </cell>
          <cell r="D145" t="str">
            <v>kW</v>
          </cell>
          <cell r="F145"/>
          <cell r="G145"/>
        </row>
        <row r="146">
          <cell r="B146"/>
          <cell r="D146"/>
          <cell r="F146"/>
          <cell r="G146"/>
        </row>
        <row r="147">
          <cell r="B147" t="str">
            <v/>
          </cell>
          <cell r="D147"/>
          <cell r="F147"/>
          <cell r="G147"/>
        </row>
        <row r="148">
          <cell r="B148" t="str">
            <v/>
          </cell>
          <cell r="D148" t="str">
            <v>kW</v>
          </cell>
          <cell r="F148"/>
          <cell r="G148"/>
        </row>
        <row r="149">
          <cell r="B149"/>
          <cell r="D149"/>
          <cell r="F149"/>
          <cell r="G149"/>
        </row>
        <row r="150">
          <cell r="B150" t="str">
            <v/>
          </cell>
          <cell r="D150"/>
          <cell r="F150"/>
          <cell r="G150"/>
        </row>
        <row r="151">
          <cell r="B151" t="str">
            <v/>
          </cell>
          <cell r="D151" t="str">
            <v>kW</v>
          </cell>
          <cell r="F151"/>
          <cell r="G151"/>
        </row>
        <row r="152">
          <cell r="B152"/>
          <cell r="D152"/>
          <cell r="F152"/>
          <cell r="G152"/>
        </row>
        <row r="153">
          <cell r="B153" t="str">
            <v/>
          </cell>
          <cell r="D153"/>
          <cell r="F153"/>
          <cell r="G153"/>
        </row>
        <row r="154">
          <cell r="B154" t="str">
            <v/>
          </cell>
          <cell r="D154" t="str">
            <v>kW</v>
          </cell>
          <cell r="F154"/>
          <cell r="G154"/>
        </row>
        <row r="155">
          <cell r="B155"/>
          <cell r="D155"/>
          <cell r="F155"/>
          <cell r="G155"/>
        </row>
        <row r="156">
          <cell r="B156" t="str">
            <v/>
          </cell>
          <cell r="D156"/>
          <cell r="F156"/>
          <cell r="G156"/>
        </row>
        <row r="157">
          <cell r="B157" t="str">
            <v/>
          </cell>
          <cell r="D157" t="str">
            <v>kW</v>
          </cell>
          <cell r="F157"/>
          <cell r="G157"/>
        </row>
        <row r="158">
          <cell r="B158"/>
          <cell r="D158"/>
          <cell r="F158"/>
          <cell r="G158"/>
        </row>
        <row r="159">
          <cell r="B159" t="str">
            <v/>
          </cell>
          <cell r="D159"/>
          <cell r="F159"/>
          <cell r="G159"/>
        </row>
        <row r="160">
          <cell r="B160" t="str">
            <v/>
          </cell>
          <cell r="D160" t="str">
            <v>kW</v>
          </cell>
          <cell r="F160"/>
          <cell r="G160"/>
        </row>
        <row r="161">
          <cell r="B161"/>
          <cell r="D161"/>
          <cell r="F161"/>
          <cell r="G161"/>
        </row>
        <row r="162">
          <cell r="B162" t="str">
            <v/>
          </cell>
          <cell r="D162"/>
          <cell r="F162"/>
          <cell r="G162"/>
        </row>
        <row r="163">
          <cell r="B163" t="str">
            <v/>
          </cell>
          <cell r="D163" t="str">
            <v>kW</v>
          </cell>
          <cell r="F163"/>
          <cell r="G163"/>
        </row>
        <row r="164">
          <cell r="B164"/>
          <cell r="D164"/>
          <cell r="F164"/>
          <cell r="G164"/>
        </row>
        <row r="165">
          <cell r="B165" t="str">
            <v/>
          </cell>
          <cell r="D165"/>
          <cell r="F165"/>
          <cell r="G165"/>
        </row>
        <row r="166">
          <cell r="B166" t="str">
            <v/>
          </cell>
          <cell r="D166" t="str">
            <v>kW</v>
          </cell>
          <cell r="F166"/>
          <cell r="G166"/>
        </row>
        <row r="167">
          <cell r="B167"/>
          <cell r="D167"/>
          <cell r="F167"/>
          <cell r="G167"/>
        </row>
        <row r="168">
          <cell r="B168" t="str">
            <v/>
          </cell>
          <cell r="D168"/>
          <cell r="F168"/>
          <cell r="G168"/>
        </row>
        <row r="169">
          <cell r="B169" t="str">
            <v/>
          </cell>
          <cell r="D169" t="str">
            <v>kW</v>
          </cell>
          <cell r="F169"/>
          <cell r="G169"/>
        </row>
        <row r="170">
          <cell r="B170"/>
          <cell r="D170"/>
          <cell r="F170"/>
          <cell r="G170"/>
        </row>
        <row r="171">
          <cell r="B171" t="str">
            <v/>
          </cell>
          <cell r="D171"/>
          <cell r="F171"/>
          <cell r="G171"/>
        </row>
        <row r="172">
          <cell r="B172" t="str">
            <v/>
          </cell>
          <cell r="D172" t="str">
            <v>kW</v>
          </cell>
          <cell r="F172"/>
          <cell r="G172"/>
        </row>
        <row r="173">
          <cell r="B173"/>
          <cell r="D173"/>
          <cell r="F173"/>
          <cell r="G173"/>
        </row>
        <row r="174">
          <cell r="B174" t="str">
            <v/>
          </cell>
          <cell r="D174"/>
          <cell r="F174"/>
          <cell r="G174"/>
        </row>
        <row r="175">
          <cell r="B175" t="str">
            <v/>
          </cell>
          <cell r="D175" t="str">
            <v>kW</v>
          </cell>
          <cell r="F175"/>
          <cell r="G175"/>
        </row>
        <row r="176">
          <cell r="B176"/>
          <cell r="D176"/>
          <cell r="F176"/>
          <cell r="G176"/>
        </row>
        <row r="177">
          <cell r="B177" t="str">
            <v/>
          </cell>
          <cell r="D177"/>
          <cell r="F177"/>
          <cell r="G177"/>
        </row>
        <row r="178">
          <cell r="B178" t="str">
            <v/>
          </cell>
          <cell r="D178" t="str">
            <v>kW</v>
          </cell>
          <cell r="F178"/>
          <cell r="G178"/>
        </row>
        <row r="179">
          <cell r="B179"/>
          <cell r="D179"/>
          <cell r="F179"/>
          <cell r="G179"/>
        </row>
        <row r="180">
          <cell r="B180" t="str">
            <v/>
          </cell>
          <cell r="D180"/>
          <cell r="F180"/>
          <cell r="G180"/>
        </row>
        <row r="181">
          <cell r="B181" t="str">
            <v/>
          </cell>
          <cell r="D181" t="str">
            <v>kW</v>
          </cell>
          <cell r="F181"/>
          <cell r="G181"/>
        </row>
        <row r="182">
          <cell r="B182"/>
          <cell r="D182"/>
          <cell r="F182"/>
          <cell r="G182"/>
        </row>
        <row r="183">
          <cell r="B183" t="str">
            <v/>
          </cell>
          <cell r="D183"/>
          <cell r="F183"/>
          <cell r="G183"/>
        </row>
        <row r="184">
          <cell r="B184" t="str">
            <v/>
          </cell>
          <cell r="D184" t="str">
            <v>kW</v>
          </cell>
          <cell r="F184"/>
          <cell r="G184"/>
        </row>
        <row r="185">
          <cell r="B185"/>
          <cell r="D185"/>
          <cell r="F185"/>
          <cell r="G185"/>
        </row>
        <row r="186">
          <cell r="B186" t="str">
            <v/>
          </cell>
          <cell r="D186"/>
          <cell r="F186"/>
          <cell r="G186"/>
        </row>
        <row r="187">
          <cell r="B187" t="str">
            <v/>
          </cell>
          <cell r="D187" t="str">
            <v>kW</v>
          </cell>
          <cell r="F187"/>
          <cell r="G187"/>
        </row>
        <row r="188">
          <cell r="B188"/>
          <cell r="D188"/>
          <cell r="F188"/>
          <cell r="G188"/>
        </row>
        <row r="189">
          <cell r="B189" t="str">
            <v/>
          </cell>
          <cell r="D189"/>
          <cell r="F189"/>
          <cell r="G189"/>
        </row>
        <row r="190">
          <cell r="B190" t="str">
            <v/>
          </cell>
          <cell r="D190" t="str">
            <v>kW</v>
          </cell>
          <cell r="F190"/>
          <cell r="G190"/>
        </row>
        <row r="191">
          <cell r="B191"/>
          <cell r="D191"/>
          <cell r="F191"/>
          <cell r="G191"/>
        </row>
        <row r="192">
          <cell r="B192" t="str">
            <v/>
          </cell>
          <cell r="D192"/>
          <cell r="F192"/>
          <cell r="G192"/>
        </row>
        <row r="193">
          <cell r="B193" t="str">
            <v/>
          </cell>
          <cell r="D193" t="str">
            <v>kW</v>
          </cell>
          <cell r="F193"/>
          <cell r="G193"/>
        </row>
        <row r="194">
          <cell r="B194"/>
          <cell r="D194"/>
          <cell r="F194"/>
          <cell r="G194"/>
        </row>
        <row r="195">
          <cell r="B195" t="str">
            <v/>
          </cell>
          <cell r="D195"/>
          <cell r="F195"/>
          <cell r="G195"/>
        </row>
        <row r="196">
          <cell r="B196" t="str">
            <v/>
          </cell>
          <cell r="D196" t="str">
            <v>kW</v>
          </cell>
          <cell r="F196"/>
          <cell r="G196"/>
        </row>
        <row r="197">
          <cell r="B197"/>
          <cell r="D197"/>
          <cell r="F197"/>
          <cell r="G197"/>
        </row>
        <row r="198">
          <cell r="B198" t="str">
            <v/>
          </cell>
          <cell r="D198"/>
          <cell r="F198"/>
          <cell r="G198"/>
        </row>
        <row r="199">
          <cell r="B199" t="str">
            <v/>
          </cell>
          <cell r="D199" t="str">
            <v>kW</v>
          </cell>
          <cell r="F199"/>
          <cell r="G199"/>
        </row>
        <row r="200">
          <cell r="B200"/>
          <cell r="D200"/>
          <cell r="F200"/>
          <cell r="G200"/>
        </row>
        <row r="201">
          <cell r="B201" t="str">
            <v/>
          </cell>
          <cell r="D201"/>
          <cell r="F201"/>
          <cell r="G201"/>
        </row>
        <row r="202">
          <cell r="B202" t="str">
            <v/>
          </cell>
          <cell r="D202" t="str">
            <v>kW</v>
          </cell>
          <cell r="F202"/>
          <cell r="G202"/>
        </row>
        <row r="203">
          <cell r="B203"/>
          <cell r="D203"/>
          <cell r="F203"/>
          <cell r="G203"/>
        </row>
        <row r="204">
          <cell r="B204" t="str">
            <v/>
          </cell>
          <cell r="D204"/>
          <cell r="F204"/>
          <cell r="G204"/>
        </row>
        <row r="205">
          <cell r="B205" t="str">
            <v/>
          </cell>
          <cell r="D205" t="str">
            <v>kW</v>
          </cell>
          <cell r="F205"/>
          <cell r="G205"/>
        </row>
        <row r="206">
          <cell r="B206"/>
          <cell r="D206"/>
          <cell r="F206"/>
          <cell r="G206"/>
        </row>
        <row r="207">
          <cell r="B207" t="str">
            <v/>
          </cell>
          <cell r="D207"/>
          <cell r="F207"/>
          <cell r="G207"/>
        </row>
        <row r="208">
          <cell r="B208" t="str">
            <v/>
          </cell>
          <cell r="D208" t="str">
            <v>kW</v>
          </cell>
          <cell r="F208"/>
          <cell r="G208"/>
        </row>
        <row r="209">
          <cell r="B209"/>
          <cell r="D209"/>
          <cell r="F209"/>
          <cell r="G209"/>
        </row>
        <row r="210">
          <cell r="B210" t="str">
            <v/>
          </cell>
          <cell r="D210"/>
          <cell r="F210"/>
          <cell r="G210"/>
        </row>
        <row r="211">
          <cell r="B211" t="str">
            <v/>
          </cell>
          <cell r="D211" t="str">
            <v>kW</v>
          </cell>
          <cell r="F211"/>
          <cell r="G211"/>
        </row>
        <row r="212">
          <cell r="B212"/>
          <cell r="D212"/>
          <cell r="F212"/>
          <cell r="G212"/>
        </row>
        <row r="213">
          <cell r="B213" t="str">
            <v/>
          </cell>
          <cell r="D213"/>
          <cell r="F213"/>
          <cell r="G213"/>
        </row>
        <row r="214">
          <cell r="B214" t="str">
            <v/>
          </cell>
          <cell r="D214" t="str">
            <v>kW</v>
          </cell>
          <cell r="F214"/>
          <cell r="G214"/>
        </row>
        <row r="215">
          <cell r="B215"/>
          <cell r="D215"/>
          <cell r="F215"/>
          <cell r="G215"/>
        </row>
        <row r="216">
          <cell r="B216" t="str">
            <v/>
          </cell>
          <cell r="D216"/>
          <cell r="F216"/>
          <cell r="G216"/>
        </row>
        <row r="217">
          <cell r="B217" t="str">
            <v/>
          </cell>
          <cell r="D217" t="str">
            <v>kW</v>
          </cell>
          <cell r="F217"/>
          <cell r="G217"/>
        </row>
        <row r="218">
          <cell r="B218"/>
          <cell r="D218"/>
          <cell r="F218"/>
          <cell r="G218"/>
        </row>
        <row r="219">
          <cell r="B219" t="str">
            <v/>
          </cell>
          <cell r="D219"/>
          <cell r="F219"/>
          <cell r="G219"/>
        </row>
        <row r="220">
          <cell r="B220" t="str">
            <v/>
          </cell>
          <cell r="D220" t="str">
            <v>kW</v>
          </cell>
          <cell r="F220"/>
          <cell r="G220"/>
        </row>
        <row r="221">
          <cell r="B221"/>
          <cell r="D221"/>
          <cell r="F221"/>
          <cell r="G221"/>
        </row>
        <row r="222">
          <cell r="B222" t="str">
            <v/>
          </cell>
          <cell r="D222"/>
          <cell r="F222"/>
          <cell r="G222"/>
        </row>
        <row r="223">
          <cell r="B223" t="str">
            <v/>
          </cell>
          <cell r="D223" t="str">
            <v>kW</v>
          </cell>
          <cell r="F223"/>
          <cell r="G223"/>
        </row>
        <row r="224">
          <cell r="B224"/>
          <cell r="D224"/>
          <cell r="F224"/>
          <cell r="G224"/>
        </row>
        <row r="225">
          <cell r="B225" t="str">
            <v/>
          </cell>
          <cell r="D225"/>
          <cell r="F225"/>
          <cell r="G225"/>
        </row>
        <row r="226">
          <cell r="B226" t="str">
            <v/>
          </cell>
          <cell r="D226" t="str">
            <v>kW</v>
          </cell>
          <cell r="F226"/>
          <cell r="G226"/>
        </row>
        <row r="227">
          <cell r="B227"/>
          <cell r="D227"/>
          <cell r="F227"/>
          <cell r="G227"/>
        </row>
        <row r="228">
          <cell r="B228" t="str">
            <v/>
          </cell>
          <cell r="D228"/>
          <cell r="F228"/>
          <cell r="G228"/>
        </row>
        <row r="229">
          <cell r="B229" t="str">
            <v/>
          </cell>
          <cell r="D229" t="str">
            <v>kW</v>
          </cell>
          <cell r="F229"/>
          <cell r="G229"/>
        </row>
        <row r="230">
          <cell r="B230"/>
          <cell r="D230"/>
          <cell r="F230"/>
          <cell r="G230"/>
        </row>
        <row r="231">
          <cell r="B231" t="str">
            <v/>
          </cell>
          <cell r="D231"/>
          <cell r="F231"/>
          <cell r="G231"/>
        </row>
        <row r="232">
          <cell r="B232" t="str">
            <v/>
          </cell>
          <cell r="D232" t="str">
            <v>kW</v>
          </cell>
          <cell r="F232"/>
          <cell r="G232"/>
        </row>
        <row r="233">
          <cell r="B233"/>
          <cell r="D233"/>
          <cell r="F233"/>
          <cell r="G233"/>
        </row>
        <row r="234">
          <cell r="B234" t="str">
            <v/>
          </cell>
          <cell r="D234"/>
          <cell r="F234"/>
          <cell r="G234"/>
        </row>
        <row r="235">
          <cell r="B235" t="str">
            <v/>
          </cell>
          <cell r="D235" t="str">
            <v>kW</v>
          </cell>
          <cell r="F235"/>
          <cell r="G235"/>
        </row>
        <row r="236">
          <cell r="B236"/>
          <cell r="D236"/>
          <cell r="F236"/>
          <cell r="G236"/>
        </row>
        <row r="237">
          <cell r="B237" t="str">
            <v/>
          </cell>
          <cell r="D237"/>
          <cell r="F237"/>
          <cell r="G237"/>
        </row>
        <row r="238">
          <cell r="B238" t="str">
            <v/>
          </cell>
          <cell r="D238" t="str">
            <v>kW</v>
          </cell>
          <cell r="F238"/>
          <cell r="G238"/>
        </row>
        <row r="239">
          <cell r="B239"/>
          <cell r="D239"/>
          <cell r="F239"/>
          <cell r="G239"/>
        </row>
        <row r="240">
          <cell r="B240" t="str">
            <v/>
          </cell>
          <cell r="D240"/>
          <cell r="F240"/>
          <cell r="G240"/>
        </row>
        <row r="241">
          <cell r="B241" t="str">
            <v/>
          </cell>
          <cell r="D241" t="str">
            <v>kW</v>
          </cell>
          <cell r="F241"/>
          <cell r="G241"/>
        </row>
        <row r="242">
          <cell r="B242"/>
          <cell r="D242"/>
          <cell r="F242"/>
          <cell r="G242"/>
        </row>
        <row r="243">
          <cell r="B243" t="str">
            <v/>
          </cell>
          <cell r="D243"/>
          <cell r="F243"/>
          <cell r="G243"/>
        </row>
        <row r="244">
          <cell r="B244" t="str">
            <v/>
          </cell>
          <cell r="D244" t="str">
            <v>kW</v>
          </cell>
          <cell r="F244"/>
          <cell r="G244"/>
        </row>
        <row r="245">
          <cell r="B245"/>
          <cell r="D245"/>
          <cell r="F245"/>
          <cell r="G245"/>
        </row>
        <row r="246">
          <cell r="B246" t="str">
            <v/>
          </cell>
          <cell r="D246"/>
          <cell r="F246"/>
          <cell r="G246"/>
        </row>
        <row r="247">
          <cell r="B247" t="str">
            <v/>
          </cell>
          <cell r="D247" t="str">
            <v>kW</v>
          </cell>
          <cell r="F247"/>
          <cell r="G247"/>
        </row>
        <row r="248">
          <cell r="B248"/>
          <cell r="D248"/>
          <cell r="F248"/>
          <cell r="G248"/>
        </row>
        <row r="249">
          <cell r="B249" t="str">
            <v/>
          </cell>
          <cell r="D249"/>
          <cell r="F249"/>
          <cell r="G249"/>
        </row>
        <row r="250">
          <cell r="B250" t="str">
            <v/>
          </cell>
          <cell r="D250" t="str">
            <v>kW</v>
          </cell>
          <cell r="F250"/>
          <cell r="G250"/>
        </row>
        <row r="251">
          <cell r="B251"/>
          <cell r="D251"/>
          <cell r="F251"/>
          <cell r="G251"/>
        </row>
        <row r="252">
          <cell r="B252" t="str">
            <v/>
          </cell>
          <cell r="D252"/>
          <cell r="F252"/>
          <cell r="G252"/>
        </row>
        <row r="253">
          <cell r="B253" t="str">
            <v/>
          </cell>
          <cell r="D253" t="str">
            <v>kW</v>
          </cell>
          <cell r="F253"/>
          <cell r="G253"/>
        </row>
        <row r="254">
          <cell r="B254"/>
          <cell r="D254"/>
          <cell r="F254"/>
          <cell r="G254"/>
        </row>
        <row r="255">
          <cell r="B255" t="str">
            <v/>
          </cell>
          <cell r="D255"/>
          <cell r="F255"/>
          <cell r="G255"/>
        </row>
        <row r="256">
          <cell r="B256" t="str">
            <v/>
          </cell>
          <cell r="D256" t="str">
            <v>kW</v>
          </cell>
          <cell r="F256"/>
          <cell r="G256"/>
        </row>
        <row r="257">
          <cell r="B257"/>
          <cell r="D257"/>
          <cell r="F257"/>
          <cell r="G257"/>
        </row>
        <row r="258">
          <cell r="B258" t="str">
            <v/>
          </cell>
          <cell r="D258"/>
          <cell r="F258"/>
          <cell r="G258"/>
        </row>
        <row r="259">
          <cell r="B259" t="str">
            <v/>
          </cell>
          <cell r="D259" t="str">
            <v>kW</v>
          </cell>
          <cell r="F259"/>
          <cell r="G259"/>
        </row>
        <row r="260">
          <cell r="B260"/>
          <cell r="D260"/>
          <cell r="F260"/>
          <cell r="G260"/>
        </row>
        <row r="261">
          <cell r="B261" t="str">
            <v/>
          </cell>
          <cell r="D261"/>
          <cell r="F261"/>
          <cell r="G261"/>
        </row>
        <row r="262">
          <cell r="B262" t="str">
            <v/>
          </cell>
          <cell r="D262" t="str">
            <v>kW</v>
          </cell>
          <cell r="F262"/>
          <cell r="G262"/>
        </row>
        <row r="263">
          <cell r="B263"/>
          <cell r="D263"/>
          <cell r="F263"/>
          <cell r="G263"/>
        </row>
        <row r="264">
          <cell r="B264" t="str">
            <v/>
          </cell>
          <cell r="D264"/>
          <cell r="F264"/>
          <cell r="G264"/>
        </row>
        <row r="265">
          <cell r="B265" t="str">
            <v/>
          </cell>
          <cell r="D265" t="str">
            <v>kW</v>
          </cell>
          <cell r="F265"/>
          <cell r="G265"/>
        </row>
        <row r="266">
          <cell r="B266"/>
          <cell r="D266"/>
          <cell r="F266"/>
          <cell r="G266"/>
        </row>
        <row r="267">
          <cell r="B267" t="str">
            <v/>
          </cell>
          <cell r="D267"/>
          <cell r="F267"/>
          <cell r="G267"/>
        </row>
        <row r="268">
          <cell r="B268" t="str">
            <v/>
          </cell>
          <cell r="D268" t="str">
            <v>kW</v>
          </cell>
          <cell r="F268"/>
          <cell r="G268"/>
        </row>
        <row r="269">
          <cell r="B269"/>
          <cell r="D269"/>
          <cell r="F269"/>
          <cell r="G269"/>
        </row>
        <row r="270">
          <cell r="B270" t="str">
            <v/>
          </cell>
          <cell r="D270"/>
          <cell r="F270"/>
          <cell r="G270"/>
        </row>
        <row r="271">
          <cell r="B271" t="str">
            <v/>
          </cell>
          <cell r="D271" t="str">
            <v>kW</v>
          </cell>
          <cell r="F271"/>
          <cell r="G271"/>
        </row>
        <row r="272">
          <cell r="B272"/>
          <cell r="D272"/>
          <cell r="F272"/>
          <cell r="G272"/>
        </row>
        <row r="273">
          <cell r="B273" t="str">
            <v/>
          </cell>
          <cell r="D273"/>
          <cell r="F273"/>
          <cell r="G273"/>
        </row>
        <row r="274">
          <cell r="B274" t="str">
            <v/>
          </cell>
          <cell r="D274" t="str">
            <v>kW</v>
          </cell>
          <cell r="F274"/>
          <cell r="G274"/>
        </row>
        <row r="275">
          <cell r="B275"/>
          <cell r="D275"/>
          <cell r="F275"/>
          <cell r="G275"/>
        </row>
        <row r="276">
          <cell r="B276" t="str">
            <v/>
          </cell>
          <cell r="D276"/>
          <cell r="F276"/>
          <cell r="G276"/>
        </row>
        <row r="277">
          <cell r="B277" t="str">
            <v/>
          </cell>
          <cell r="D277" t="str">
            <v>kW</v>
          </cell>
          <cell r="F277"/>
          <cell r="G277"/>
        </row>
        <row r="278">
          <cell r="B278"/>
          <cell r="D278"/>
          <cell r="F278"/>
          <cell r="G278"/>
        </row>
        <row r="279">
          <cell r="B279" t="str">
            <v/>
          </cell>
          <cell r="D279"/>
          <cell r="F279"/>
          <cell r="G279"/>
        </row>
        <row r="280">
          <cell r="B280" t="str">
            <v/>
          </cell>
          <cell r="D280" t="str">
            <v>kW</v>
          </cell>
          <cell r="F280"/>
          <cell r="G280"/>
        </row>
        <row r="281">
          <cell r="B281"/>
          <cell r="D281"/>
          <cell r="F281"/>
          <cell r="G281"/>
        </row>
        <row r="282">
          <cell r="B282" t="str">
            <v/>
          </cell>
          <cell r="D282"/>
          <cell r="F282"/>
          <cell r="G282"/>
        </row>
        <row r="283">
          <cell r="B283" t="str">
            <v/>
          </cell>
          <cell r="D283" t="str">
            <v>kW</v>
          </cell>
          <cell r="F283"/>
          <cell r="G283"/>
        </row>
        <row r="284">
          <cell r="B284"/>
          <cell r="D284"/>
          <cell r="F284"/>
          <cell r="G284"/>
        </row>
        <row r="285">
          <cell r="B285" t="str">
            <v/>
          </cell>
          <cell r="D285"/>
          <cell r="F285"/>
          <cell r="G285"/>
        </row>
        <row r="286">
          <cell r="B286" t="str">
            <v/>
          </cell>
          <cell r="D286" t="str">
            <v>kW</v>
          </cell>
          <cell r="F286"/>
          <cell r="G286"/>
        </row>
        <row r="287">
          <cell r="B287"/>
          <cell r="D287"/>
          <cell r="F287"/>
          <cell r="G287"/>
        </row>
        <row r="288">
          <cell r="B288" t="str">
            <v/>
          </cell>
          <cell r="D288"/>
          <cell r="F288"/>
          <cell r="G288"/>
        </row>
        <row r="289">
          <cell r="B289" t="str">
            <v/>
          </cell>
          <cell r="D289" t="str">
            <v>kW</v>
          </cell>
          <cell r="F289"/>
          <cell r="G289"/>
        </row>
        <row r="290">
          <cell r="B290"/>
          <cell r="D290"/>
          <cell r="F290"/>
          <cell r="G290"/>
        </row>
        <row r="291">
          <cell r="B291" t="str">
            <v/>
          </cell>
          <cell r="D291"/>
          <cell r="F291"/>
          <cell r="G291"/>
        </row>
        <row r="292">
          <cell r="B292" t="str">
            <v/>
          </cell>
          <cell r="D292" t="str">
            <v>kW</v>
          </cell>
          <cell r="F292"/>
          <cell r="G292"/>
        </row>
        <row r="293">
          <cell r="B293"/>
          <cell r="D293"/>
          <cell r="F293"/>
          <cell r="G293"/>
        </row>
        <row r="294">
          <cell r="B294" t="str">
            <v/>
          </cell>
          <cell r="D294"/>
          <cell r="F294"/>
          <cell r="G294"/>
        </row>
        <row r="295">
          <cell r="B295" t="str">
            <v/>
          </cell>
          <cell r="D295" t="str">
            <v>kW</v>
          </cell>
          <cell r="F295"/>
          <cell r="G295"/>
        </row>
        <row r="296">
          <cell r="B296"/>
          <cell r="D296"/>
          <cell r="F296"/>
          <cell r="G296"/>
        </row>
        <row r="297">
          <cell r="B297" t="str">
            <v/>
          </cell>
          <cell r="D297"/>
          <cell r="F297"/>
          <cell r="G297"/>
        </row>
        <row r="298">
          <cell r="B298" t="str">
            <v/>
          </cell>
          <cell r="D298" t="str">
            <v>kW</v>
          </cell>
          <cell r="F298"/>
          <cell r="G298"/>
        </row>
        <row r="299">
          <cell r="B299"/>
          <cell r="D299"/>
          <cell r="F299"/>
          <cell r="G299"/>
        </row>
        <row r="300">
          <cell r="B300" t="str">
            <v/>
          </cell>
          <cell r="D300"/>
          <cell r="F300"/>
          <cell r="G300"/>
        </row>
        <row r="301">
          <cell r="B301" t="str">
            <v/>
          </cell>
          <cell r="D301" t="str">
            <v>kW</v>
          </cell>
          <cell r="F301"/>
          <cell r="G301"/>
        </row>
        <row r="302">
          <cell r="B302"/>
          <cell r="D302"/>
          <cell r="F302"/>
          <cell r="G302"/>
        </row>
        <row r="303">
          <cell r="B303" t="str">
            <v/>
          </cell>
          <cell r="D303"/>
          <cell r="F303"/>
          <cell r="G303"/>
        </row>
        <row r="304">
          <cell r="B304" t="str">
            <v/>
          </cell>
          <cell r="D304" t="str">
            <v>kW</v>
          </cell>
          <cell r="F304"/>
          <cell r="G304"/>
        </row>
        <row r="305">
          <cell r="B305"/>
          <cell r="D305"/>
          <cell r="F305"/>
          <cell r="G305"/>
        </row>
        <row r="306">
          <cell r="B306" t="str">
            <v/>
          </cell>
          <cell r="D306"/>
          <cell r="F306"/>
          <cell r="G306"/>
        </row>
        <row r="307">
          <cell r="B307" t="str">
            <v/>
          </cell>
          <cell r="D307" t="str">
            <v>kW</v>
          </cell>
          <cell r="F307"/>
          <cell r="G307"/>
        </row>
        <row r="308">
          <cell r="B308"/>
          <cell r="D308"/>
          <cell r="F308"/>
          <cell r="G308"/>
        </row>
        <row r="309">
          <cell r="B309" t="str">
            <v/>
          </cell>
          <cell r="D309"/>
          <cell r="F309"/>
          <cell r="G309"/>
        </row>
        <row r="310">
          <cell r="B310" t="str">
            <v/>
          </cell>
          <cell r="D310" t="str">
            <v>kW</v>
          </cell>
          <cell r="F310"/>
          <cell r="G310"/>
        </row>
        <row r="311">
          <cell r="B311"/>
          <cell r="D311"/>
          <cell r="F311"/>
          <cell r="G311"/>
        </row>
        <row r="312">
          <cell r="B312" t="str">
            <v/>
          </cell>
          <cell r="D312"/>
          <cell r="F312"/>
          <cell r="G312"/>
        </row>
        <row r="313">
          <cell r="B313" t="str">
            <v/>
          </cell>
          <cell r="D313" t="str">
            <v>kW</v>
          </cell>
          <cell r="F313"/>
          <cell r="G313"/>
        </row>
        <row r="314">
          <cell r="B314"/>
          <cell r="D314"/>
          <cell r="F314"/>
          <cell r="G314"/>
        </row>
        <row r="315">
          <cell r="B315" t="str">
            <v/>
          </cell>
          <cell r="D315"/>
          <cell r="F315"/>
          <cell r="G315"/>
        </row>
        <row r="316">
          <cell r="B316" t="str">
            <v/>
          </cell>
          <cell r="D316" t="str">
            <v>kW</v>
          </cell>
          <cell r="F316"/>
          <cell r="G316"/>
        </row>
        <row r="317">
          <cell r="B317"/>
          <cell r="D317"/>
          <cell r="F317"/>
          <cell r="G317"/>
        </row>
        <row r="318">
          <cell r="B318" t="str">
            <v/>
          </cell>
          <cell r="D318"/>
          <cell r="F318"/>
          <cell r="G318"/>
        </row>
        <row r="319">
          <cell r="B319" t="str">
            <v/>
          </cell>
          <cell r="D319" t="str">
            <v>kW</v>
          </cell>
          <cell r="F319"/>
          <cell r="G319"/>
        </row>
        <row r="320">
          <cell r="B320"/>
          <cell r="D320"/>
          <cell r="F320"/>
          <cell r="G320"/>
        </row>
        <row r="321">
          <cell r="B321" t="str">
            <v/>
          </cell>
          <cell r="D321"/>
          <cell r="F321"/>
          <cell r="G321"/>
        </row>
        <row r="322">
          <cell r="B322" t="str">
            <v/>
          </cell>
          <cell r="D322" t="str">
            <v>kW</v>
          </cell>
          <cell r="F322"/>
          <cell r="G322"/>
        </row>
        <row r="323">
          <cell r="B323"/>
          <cell r="D323"/>
          <cell r="F323"/>
          <cell r="G323"/>
        </row>
        <row r="324">
          <cell r="B324" t="str">
            <v/>
          </cell>
          <cell r="D324"/>
          <cell r="F324"/>
          <cell r="G324"/>
        </row>
        <row r="325">
          <cell r="B325" t="str">
            <v/>
          </cell>
          <cell r="D325" t="str">
            <v>kW</v>
          </cell>
          <cell r="F325"/>
          <cell r="G325"/>
        </row>
        <row r="326">
          <cell r="B326"/>
          <cell r="D326"/>
          <cell r="F326"/>
          <cell r="G326"/>
        </row>
        <row r="327">
          <cell r="B327" t="str">
            <v/>
          </cell>
          <cell r="D327"/>
          <cell r="F327"/>
          <cell r="G327"/>
        </row>
        <row r="328">
          <cell r="B328" t="str">
            <v/>
          </cell>
          <cell r="D328" t="str">
            <v>kW</v>
          </cell>
          <cell r="F328"/>
          <cell r="G328"/>
        </row>
        <row r="329">
          <cell r="B329"/>
          <cell r="D329"/>
          <cell r="F329"/>
          <cell r="G329"/>
        </row>
        <row r="330">
          <cell r="B330" t="str">
            <v/>
          </cell>
          <cell r="D330"/>
          <cell r="F330"/>
          <cell r="G330"/>
        </row>
        <row r="331">
          <cell r="B331" t="str">
            <v/>
          </cell>
          <cell r="D331" t="str">
            <v>kW</v>
          </cell>
          <cell r="F331"/>
          <cell r="G331"/>
        </row>
        <row r="332">
          <cell r="B332"/>
          <cell r="D332"/>
          <cell r="F332"/>
          <cell r="G332"/>
        </row>
        <row r="333">
          <cell r="B333" t="str">
            <v/>
          </cell>
          <cell r="D333"/>
          <cell r="F333"/>
          <cell r="G333"/>
        </row>
        <row r="334">
          <cell r="B334" t="str">
            <v/>
          </cell>
          <cell r="D334" t="str">
            <v>kW</v>
          </cell>
          <cell r="F334"/>
          <cell r="G334"/>
        </row>
        <row r="335">
          <cell r="B335"/>
          <cell r="D335"/>
          <cell r="F335"/>
          <cell r="G335"/>
        </row>
        <row r="336">
          <cell r="B336" t="str">
            <v/>
          </cell>
          <cell r="D336"/>
          <cell r="F336"/>
          <cell r="G336"/>
        </row>
        <row r="337">
          <cell r="B337" t="str">
            <v/>
          </cell>
          <cell r="D337" t="str">
            <v>kW</v>
          </cell>
          <cell r="F337"/>
          <cell r="G337"/>
        </row>
        <row r="338">
          <cell r="B338"/>
          <cell r="D338"/>
          <cell r="F338"/>
          <cell r="G338"/>
        </row>
        <row r="339">
          <cell r="B339" t="str">
            <v/>
          </cell>
          <cell r="D339"/>
          <cell r="F339"/>
          <cell r="G339"/>
        </row>
        <row r="340">
          <cell r="B340" t="str">
            <v/>
          </cell>
          <cell r="D340" t="str">
            <v>kW</v>
          </cell>
          <cell r="F340"/>
          <cell r="G340"/>
        </row>
        <row r="341">
          <cell r="B341"/>
          <cell r="D341"/>
          <cell r="F341"/>
          <cell r="G341"/>
        </row>
        <row r="342">
          <cell r="B342" t="str">
            <v/>
          </cell>
          <cell r="D342"/>
          <cell r="F342"/>
          <cell r="G342"/>
        </row>
        <row r="343">
          <cell r="B343" t="str">
            <v/>
          </cell>
          <cell r="D343" t="str">
            <v>kW</v>
          </cell>
          <cell r="F343"/>
          <cell r="G343"/>
        </row>
        <row r="344">
          <cell r="B344"/>
          <cell r="D344"/>
          <cell r="F344"/>
          <cell r="G344"/>
        </row>
        <row r="345">
          <cell r="B345" t="str">
            <v/>
          </cell>
          <cell r="D345"/>
          <cell r="F345"/>
          <cell r="G345"/>
        </row>
        <row r="346">
          <cell r="B346" t="str">
            <v/>
          </cell>
          <cell r="D346" t="str">
            <v>kW</v>
          </cell>
          <cell r="F346"/>
          <cell r="G346"/>
        </row>
        <row r="347">
          <cell r="B347"/>
          <cell r="D347"/>
          <cell r="F347"/>
          <cell r="G347"/>
        </row>
        <row r="348">
          <cell r="B348" t="str">
            <v/>
          </cell>
          <cell r="D348"/>
          <cell r="F348"/>
          <cell r="G348"/>
        </row>
        <row r="349">
          <cell r="B349" t="str">
            <v/>
          </cell>
          <cell r="D349" t="str">
            <v>kW</v>
          </cell>
          <cell r="F349"/>
          <cell r="G349"/>
        </row>
        <row r="350">
          <cell r="B350"/>
          <cell r="D350"/>
          <cell r="F350"/>
          <cell r="G350"/>
        </row>
        <row r="351">
          <cell r="B351" t="str">
            <v/>
          </cell>
          <cell r="D351"/>
          <cell r="F351"/>
          <cell r="G351"/>
        </row>
        <row r="352">
          <cell r="B352" t="str">
            <v/>
          </cell>
          <cell r="D352" t="str">
            <v>kW</v>
          </cell>
          <cell r="F352"/>
          <cell r="G352"/>
        </row>
        <row r="353">
          <cell r="B353"/>
          <cell r="D353"/>
          <cell r="F353"/>
          <cell r="G353"/>
        </row>
        <row r="354">
          <cell r="B354" t="str">
            <v/>
          </cell>
          <cell r="D354"/>
          <cell r="F354"/>
          <cell r="G354"/>
        </row>
        <row r="355">
          <cell r="B355" t="str">
            <v/>
          </cell>
          <cell r="D355" t="str">
            <v>kW</v>
          </cell>
          <cell r="F355"/>
          <cell r="G355"/>
        </row>
        <row r="356">
          <cell r="B356"/>
          <cell r="D356"/>
          <cell r="F356"/>
          <cell r="G356"/>
        </row>
        <row r="357">
          <cell r="B357" t="str">
            <v/>
          </cell>
          <cell r="D357"/>
          <cell r="F357"/>
          <cell r="G357"/>
        </row>
        <row r="358">
          <cell r="B358" t="str">
            <v/>
          </cell>
          <cell r="D358" t="str">
            <v>kW</v>
          </cell>
          <cell r="F358"/>
          <cell r="G358"/>
        </row>
        <row r="359">
          <cell r="B359"/>
          <cell r="D359"/>
          <cell r="F359"/>
          <cell r="G359"/>
        </row>
        <row r="360">
          <cell r="B360" t="str">
            <v/>
          </cell>
          <cell r="D360"/>
          <cell r="F360"/>
          <cell r="G360"/>
        </row>
        <row r="361">
          <cell r="B361" t="str">
            <v/>
          </cell>
          <cell r="D361" t="str">
            <v>kW</v>
          </cell>
          <cell r="F361"/>
          <cell r="G361"/>
        </row>
        <row r="362">
          <cell r="B362"/>
          <cell r="D362"/>
          <cell r="F362"/>
          <cell r="G362"/>
        </row>
        <row r="363">
          <cell r="B363" t="str">
            <v/>
          </cell>
          <cell r="D363"/>
          <cell r="F363"/>
          <cell r="G363"/>
        </row>
        <row r="364">
          <cell r="B364" t="str">
            <v/>
          </cell>
          <cell r="D364" t="str">
            <v>kW</v>
          </cell>
          <cell r="F364"/>
          <cell r="G364"/>
        </row>
        <row r="365">
          <cell r="B365"/>
          <cell r="D365"/>
          <cell r="F365"/>
          <cell r="G365"/>
        </row>
        <row r="366">
          <cell r="B366" t="str">
            <v/>
          </cell>
          <cell r="D366"/>
          <cell r="F366"/>
          <cell r="G366"/>
        </row>
        <row r="367">
          <cell r="B367" t="str">
            <v/>
          </cell>
          <cell r="D367" t="str">
            <v>kW</v>
          </cell>
          <cell r="F367"/>
          <cell r="G367"/>
        </row>
        <row r="368">
          <cell r="B368"/>
          <cell r="D368"/>
          <cell r="F368"/>
          <cell r="G368"/>
        </row>
        <row r="369">
          <cell r="B369" t="str">
            <v/>
          </cell>
          <cell r="D369"/>
          <cell r="F369"/>
          <cell r="G369"/>
        </row>
        <row r="370">
          <cell r="B370" t="str">
            <v/>
          </cell>
          <cell r="D370" t="str">
            <v>kW</v>
          </cell>
          <cell r="F370"/>
          <cell r="G370"/>
        </row>
        <row r="371">
          <cell r="B371"/>
          <cell r="D371"/>
          <cell r="F371"/>
          <cell r="G371"/>
        </row>
        <row r="372">
          <cell r="B372" t="str">
            <v/>
          </cell>
          <cell r="D372"/>
          <cell r="F372"/>
          <cell r="G372"/>
        </row>
        <row r="373">
          <cell r="B373" t="str">
            <v/>
          </cell>
          <cell r="D373" t="str">
            <v>kW</v>
          </cell>
          <cell r="F373"/>
          <cell r="G373"/>
        </row>
        <row r="374">
          <cell r="B374"/>
          <cell r="D374"/>
          <cell r="F374"/>
          <cell r="G374"/>
        </row>
        <row r="375">
          <cell r="B375" t="str">
            <v/>
          </cell>
          <cell r="D375"/>
          <cell r="F375"/>
          <cell r="G375"/>
        </row>
        <row r="376">
          <cell r="B376" t="str">
            <v/>
          </cell>
          <cell r="D376" t="str">
            <v>kW</v>
          </cell>
          <cell r="F376"/>
          <cell r="G376"/>
        </row>
        <row r="377">
          <cell r="B377"/>
          <cell r="D377"/>
          <cell r="F377"/>
          <cell r="G377"/>
        </row>
        <row r="378">
          <cell r="B378" t="str">
            <v/>
          </cell>
          <cell r="D378"/>
          <cell r="F378"/>
          <cell r="G378"/>
        </row>
        <row r="379">
          <cell r="B379" t="str">
            <v/>
          </cell>
          <cell r="D379" t="str">
            <v>kW</v>
          </cell>
          <cell r="F379"/>
          <cell r="G379"/>
        </row>
        <row r="380">
          <cell r="B380"/>
          <cell r="D380"/>
          <cell r="F380"/>
          <cell r="G380"/>
        </row>
        <row r="381">
          <cell r="B381" t="str">
            <v/>
          </cell>
          <cell r="D381"/>
          <cell r="F381"/>
          <cell r="G381"/>
        </row>
        <row r="382">
          <cell r="B382" t="str">
            <v/>
          </cell>
          <cell r="D382" t="str">
            <v>kW</v>
          </cell>
          <cell r="F382"/>
          <cell r="G382"/>
        </row>
        <row r="383">
          <cell r="B383"/>
          <cell r="D383"/>
          <cell r="F383"/>
          <cell r="G383"/>
        </row>
        <row r="384">
          <cell r="B384" t="str">
            <v/>
          </cell>
          <cell r="D384"/>
          <cell r="F384"/>
          <cell r="G384"/>
        </row>
        <row r="385">
          <cell r="B385" t="str">
            <v/>
          </cell>
          <cell r="D385" t="str">
            <v>kW</v>
          </cell>
          <cell r="F385"/>
          <cell r="G385"/>
        </row>
        <row r="386">
          <cell r="B386"/>
          <cell r="D386"/>
          <cell r="F386"/>
          <cell r="G386"/>
        </row>
        <row r="387">
          <cell r="B387" t="str">
            <v/>
          </cell>
          <cell r="D387"/>
          <cell r="F387"/>
          <cell r="G387"/>
        </row>
        <row r="388">
          <cell r="B388" t="str">
            <v/>
          </cell>
          <cell r="D388" t="str">
            <v>kW</v>
          </cell>
          <cell r="F388"/>
          <cell r="G388"/>
        </row>
        <row r="389">
          <cell r="B389"/>
          <cell r="D389"/>
          <cell r="F389"/>
          <cell r="G389"/>
        </row>
        <row r="390">
          <cell r="B390" t="str">
            <v/>
          </cell>
          <cell r="D390"/>
          <cell r="F390"/>
          <cell r="G390"/>
        </row>
        <row r="391">
          <cell r="B391" t="str">
            <v/>
          </cell>
          <cell r="D391" t="str">
            <v>kW</v>
          </cell>
          <cell r="F391"/>
          <cell r="G391"/>
        </row>
        <row r="392">
          <cell r="B392"/>
          <cell r="D392"/>
          <cell r="F392"/>
          <cell r="G392"/>
        </row>
        <row r="393">
          <cell r="B393" t="str">
            <v/>
          </cell>
          <cell r="D393"/>
          <cell r="F393"/>
          <cell r="G393"/>
        </row>
        <row r="394">
          <cell r="B394" t="str">
            <v/>
          </cell>
          <cell r="D394" t="str">
            <v>kW</v>
          </cell>
          <cell r="F394"/>
          <cell r="G394"/>
        </row>
        <row r="395">
          <cell r="B395"/>
          <cell r="D395"/>
          <cell r="F395"/>
          <cell r="G395"/>
        </row>
        <row r="396">
          <cell r="B396" t="str">
            <v/>
          </cell>
          <cell r="D396"/>
          <cell r="F396"/>
          <cell r="G396"/>
        </row>
        <row r="397">
          <cell r="B397" t="str">
            <v/>
          </cell>
          <cell r="D397" t="str">
            <v>kW</v>
          </cell>
          <cell r="F397"/>
          <cell r="G397"/>
        </row>
        <row r="398">
          <cell r="B398"/>
          <cell r="D398"/>
          <cell r="F398"/>
          <cell r="G398"/>
        </row>
        <row r="399">
          <cell r="B399" t="str">
            <v/>
          </cell>
          <cell r="D399"/>
          <cell r="F399"/>
          <cell r="G399"/>
        </row>
        <row r="400">
          <cell r="B400" t="str">
            <v/>
          </cell>
          <cell r="D400" t="str">
            <v>kW</v>
          </cell>
          <cell r="F400"/>
          <cell r="G400"/>
        </row>
        <row r="401">
          <cell r="B401"/>
          <cell r="D401"/>
          <cell r="F401"/>
          <cell r="G401"/>
        </row>
        <row r="402">
          <cell r="B402" t="str">
            <v/>
          </cell>
          <cell r="D402"/>
          <cell r="F402"/>
          <cell r="G402"/>
        </row>
        <row r="403">
          <cell r="B403" t="str">
            <v/>
          </cell>
          <cell r="D403" t="str">
            <v>kW</v>
          </cell>
          <cell r="F403"/>
          <cell r="G403"/>
        </row>
        <row r="404">
          <cell r="B404"/>
          <cell r="D404"/>
          <cell r="F404"/>
          <cell r="G404"/>
        </row>
        <row r="405">
          <cell r="B405" t="str">
            <v/>
          </cell>
          <cell r="D405"/>
          <cell r="F405"/>
          <cell r="G405"/>
        </row>
        <row r="406">
          <cell r="B406" t="str">
            <v/>
          </cell>
          <cell r="D406" t="str">
            <v>kW</v>
          </cell>
          <cell r="F406"/>
          <cell r="G406"/>
        </row>
        <row r="407">
          <cell r="B407"/>
          <cell r="D407"/>
          <cell r="F407"/>
          <cell r="G407"/>
        </row>
        <row r="408">
          <cell r="B408" t="str">
            <v/>
          </cell>
          <cell r="D408"/>
          <cell r="F408"/>
          <cell r="G408"/>
        </row>
        <row r="409">
          <cell r="B409" t="str">
            <v/>
          </cell>
          <cell r="D409" t="str">
            <v>kW</v>
          </cell>
          <cell r="F409"/>
          <cell r="G409"/>
        </row>
        <row r="410">
          <cell r="B410"/>
          <cell r="D410"/>
          <cell r="F410"/>
          <cell r="G410"/>
        </row>
        <row r="411">
          <cell r="B411" t="str">
            <v/>
          </cell>
          <cell r="D411"/>
          <cell r="F411"/>
          <cell r="G411"/>
        </row>
        <row r="412">
          <cell r="B412" t="str">
            <v/>
          </cell>
          <cell r="D412" t="str">
            <v>kW</v>
          </cell>
          <cell r="F412"/>
          <cell r="G412"/>
        </row>
        <row r="413">
          <cell r="B413"/>
          <cell r="D413"/>
          <cell r="F413"/>
          <cell r="G413"/>
        </row>
        <row r="414">
          <cell r="B414" t="str">
            <v/>
          </cell>
          <cell r="D414"/>
          <cell r="F414"/>
          <cell r="G414"/>
        </row>
        <row r="415">
          <cell r="B415" t="str">
            <v/>
          </cell>
          <cell r="D415" t="str">
            <v>kW</v>
          </cell>
          <cell r="F415"/>
          <cell r="G415"/>
        </row>
        <row r="416">
          <cell r="B416"/>
          <cell r="D416"/>
          <cell r="F416"/>
          <cell r="G416"/>
        </row>
        <row r="417">
          <cell r="B417" t="str">
            <v/>
          </cell>
          <cell r="D417"/>
          <cell r="F417"/>
          <cell r="G417"/>
        </row>
        <row r="418">
          <cell r="B418" t="str">
            <v/>
          </cell>
          <cell r="D418" t="str">
            <v>kW</v>
          </cell>
          <cell r="F418"/>
          <cell r="G418"/>
        </row>
        <row r="419">
          <cell r="B419"/>
          <cell r="D419"/>
          <cell r="F419"/>
          <cell r="G419"/>
        </row>
        <row r="420">
          <cell r="B420" t="str">
            <v/>
          </cell>
          <cell r="D420"/>
          <cell r="F420"/>
          <cell r="G420"/>
        </row>
        <row r="421">
          <cell r="B421" t="str">
            <v/>
          </cell>
          <cell r="D421" t="str">
            <v>kW</v>
          </cell>
          <cell r="F421"/>
          <cell r="G421"/>
        </row>
        <row r="422">
          <cell r="B422"/>
          <cell r="D422"/>
          <cell r="F422"/>
          <cell r="G422"/>
        </row>
        <row r="423">
          <cell r="B423" t="str">
            <v/>
          </cell>
          <cell r="D423"/>
          <cell r="F423"/>
          <cell r="G423"/>
        </row>
        <row r="424">
          <cell r="B424" t="str">
            <v/>
          </cell>
          <cell r="D424" t="str">
            <v>kW</v>
          </cell>
          <cell r="F424"/>
          <cell r="G424"/>
        </row>
        <row r="425">
          <cell r="B425"/>
          <cell r="D425"/>
          <cell r="F425"/>
          <cell r="G425"/>
        </row>
        <row r="426">
          <cell r="B426" t="str">
            <v/>
          </cell>
          <cell r="D426"/>
          <cell r="F426"/>
          <cell r="G426"/>
        </row>
        <row r="427">
          <cell r="B427" t="str">
            <v/>
          </cell>
          <cell r="D427" t="str">
            <v>kW</v>
          </cell>
          <cell r="F427"/>
          <cell r="G427"/>
        </row>
        <row r="428">
          <cell r="B428"/>
          <cell r="D428"/>
          <cell r="F428"/>
          <cell r="G428"/>
        </row>
        <row r="429">
          <cell r="B429" t="str">
            <v/>
          </cell>
          <cell r="D429"/>
          <cell r="F429"/>
          <cell r="G429"/>
        </row>
        <row r="430">
          <cell r="B430" t="str">
            <v/>
          </cell>
          <cell r="D430" t="str">
            <v>kW</v>
          </cell>
          <cell r="F430"/>
          <cell r="G430"/>
        </row>
        <row r="431">
          <cell r="B431"/>
          <cell r="D431"/>
          <cell r="F431"/>
          <cell r="G431"/>
        </row>
        <row r="432">
          <cell r="B432" t="str">
            <v/>
          </cell>
          <cell r="D432"/>
          <cell r="F432"/>
          <cell r="G432"/>
        </row>
        <row r="433">
          <cell r="B433" t="str">
            <v/>
          </cell>
          <cell r="D433" t="str">
            <v>kW</v>
          </cell>
          <cell r="F433"/>
          <cell r="G433"/>
        </row>
        <row r="434">
          <cell r="B434"/>
          <cell r="D434"/>
          <cell r="F434"/>
          <cell r="G434"/>
        </row>
        <row r="435">
          <cell r="B435" t="str">
            <v/>
          </cell>
          <cell r="D435"/>
          <cell r="F435"/>
          <cell r="G435"/>
        </row>
        <row r="436">
          <cell r="B436" t="str">
            <v/>
          </cell>
          <cell r="D436" t="str">
            <v>kW</v>
          </cell>
          <cell r="F436"/>
          <cell r="G436"/>
        </row>
        <row r="437">
          <cell r="B437"/>
          <cell r="D437"/>
          <cell r="F437"/>
          <cell r="G437"/>
        </row>
        <row r="438">
          <cell r="B438" t="str">
            <v/>
          </cell>
          <cell r="D438"/>
          <cell r="F438"/>
          <cell r="G438"/>
        </row>
        <row r="439">
          <cell r="B439" t="str">
            <v/>
          </cell>
          <cell r="D439" t="str">
            <v>kW</v>
          </cell>
          <cell r="F439"/>
          <cell r="G439"/>
        </row>
        <row r="440">
          <cell r="B440"/>
          <cell r="D440"/>
          <cell r="F440"/>
          <cell r="G440"/>
        </row>
        <row r="441">
          <cell r="B441" t="str">
            <v/>
          </cell>
          <cell r="D441"/>
          <cell r="F441"/>
          <cell r="G441"/>
        </row>
        <row r="442">
          <cell r="B442" t="str">
            <v/>
          </cell>
          <cell r="D442" t="str">
            <v>kW</v>
          </cell>
          <cell r="F442"/>
          <cell r="G442"/>
        </row>
        <row r="443">
          <cell r="B443"/>
          <cell r="D443"/>
          <cell r="F443"/>
          <cell r="G443"/>
        </row>
        <row r="444">
          <cell r="B444" t="str">
            <v/>
          </cell>
          <cell r="D444"/>
          <cell r="F444"/>
          <cell r="G444"/>
        </row>
        <row r="445">
          <cell r="B445" t="str">
            <v/>
          </cell>
          <cell r="D445" t="str">
            <v>kW</v>
          </cell>
          <cell r="F445"/>
          <cell r="G445"/>
        </row>
        <row r="446">
          <cell r="B446"/>
          <cell r="D446"/>
          <cell r="F446"/>
          <cell r="G446"/>
        </row>
        <row r="447">
          <cell r="B447" t="str">
            <v/>
          </cell>
          <cell r="D447"/>
          <cell r="F447"/>
          <cell r="G447"/>
        </row>
        <row r="448">
          <cell r="B448" t="str">
            <v/>
          </cell>
          <cell r="D448" t="str">
            <v>kW</v>
          </cell>
          <cell r="F448"/>
          <cell r="G448"/>
        </row>
        <row r="449">
          <cell r="B449"/>
          <cell r="D449"/>
          <cell r="F449"/>
          <cell r="G449"/>
        </row>
        <row r="450">
          <cell r="B450" t="str">
            <v/>
          </cell>
          <cell r="D450"/>
          <cell r="F450"/>
          <cell r="G450"/>
        </row>
        <row r="451">
          <cell r="B451" t="str">
            <v/>
          </cell>
          <cell r="D451" t="str">
            <v>kW</v>
          </cell>
          <cell r="F451"/>
          <cell r="G451"/>
        </row>
        <row r="452">
          <cell r="B452"/>
          <cell r="D452"/>
          <cell r="F452"/>
          <cell r="G452"/>
        </row>
        <row r="453">
          <cell r="B453" t="str">
            <v/>
          </cell>
          <cell r="D453"/>
          <cell r="F453"/>
          <cell r="G453"/>
        </row>
        <row r="454">
          <cell r="B454" t="str">
            <v/>
          </cell>
          <cell r="D454" t="str">
            <v>kW</v>
          </cell>
          <cell r="F454"/>
          <cell r="G454"/>
        </row>
        <row r="455">
          <cell r="B455"/>
          <cell r="D455"/>
          <cell r="F455"/>
          <cell r="G455"/>
        </row>
        <row r="456">
          <cell r="B456" t="str">
            <v/>
          </cell>
          <cell r="D456"/>
          <cell r="F456"/>
          <cell r="G456"/>
        </row>
        <row r="457">
          <cell r="B457" t="str">
            <v/>
          </cell>
          <cell r="D457" t="str">
            <v>kW</v>
          </cell>
          <cell r="F457"/>
          <cell r="G457"/>
        </row>
        <row r="458">
          <cell r="B458"/>
          <cell r="D458"/>
          <cell r="F458"/>
          <cell r="G458"/>
        </row>
        <row r="459">
          <cell r="B459" t="str">
            <v/>
          </cell>
          <cell r="D459"/>
          <cell r="F459"/>
          <cell r="G459"/>
        </row>
        <row r="460">
          <cell r="B460" t="str">
            <v/>
          </cell>
          <cell r="D460" t="str">
            <v>kW</v>
          </cell>
          <cell r="F460"/>
          <cell r="G460"/>
        </row>
        <row r="461">
          <cell r="B461"/>
          <cell r="D461"/>
          <cell r="F461"/>
          <cell r="G461"/>
        </row>
        <row r="462">
          <cell r="B462" t="str">
            <v/>
          </cell>
          <cell r="D462"/>
          <cell r="F462"/>
          <cell r="G462"/>
        </row>
        <row r="463">
          <cell r="B463" t="str">
            <v/>
          </cell>
          <cell r="D463" t="str">
            <v>kW</v>
          </cell>
          <cell r="F463"/>
          <cell r="G463"/>
        </row>
        <row r="464">
          <cell r="B464"/>
          <cell r="D464"/>
          <cell r="F464"/>
          <cell r="G464"/>
        </row>
        <row r="465">
          <cell r="B465" t="str">
            <v/>
          </cell>
          <cell r="D465"/>
          <cell r="F465"/>
          <cell r="G465"/>
        </row>
        <row r="466">
          <cell r="B466" t="str">
            <v/>
          </cell>
          <cell r="D466" t="str">
            <v>kW</v>
          </cell>
          <cell r="F466"/>
          <cell r="G466"/>
        </row>
        <row r="467">
          <cell r="B467"/>
          <cell r="D467"/>
          <cell r="F467"/>
          <cell r="G467"/>
        </row>
        <row r="468">
          <cell r="B468" t="str">
            <v/>
          </cell>
          <cell r="D468"/>
          <cell r="F468"/>
          <cell r="G468"/>
        </row>
        <row r="469">
          <cell r="B469" t="str">
            <v/>
          </cell>
          <cell r="D469" t="str">
            <v>kW</v>
          </cell>
          <cell r="F469"/>
          <cell r="G469"/>
        </row>
        <row r="470">
          <cell r="B470"/>
          <cell r="D470"/>
          <cell r="F470"/>
          <cell r="G470"/>
        </row>
        <row r="471">
          <cell r="B471" t="str">
            <v/>
          </cell>
          <cell r="D471"/>
          <cell r="F471"/>
          <cell r="G471"/>
        </row>
        <row r="472">
          <cell r="B472" t="str">
            <v/>
          </cell>
          <cell r="D472" t="str">
            <v>kW</v>
          </cell>
          <cell r="F472"/>
          <cell r="G472"/>
        </row>
        <row r="473">
          <cell r="B473"/>
          <cell r="D473"/>
          <cell r="F473"/>
          <cell r="G473"/>
        </row>
        <row r="474">
          <cell r="B474" t="str">
            <v/>
          </cell>
          <cell r="D474"/>
          <cell r="F474"/>
          <cell r="G474"/>
        </row>
        <row r="475">
          <cell r="B475" t="str">
            <v/>
          </cell>
          <cell r="D475" t="str">
            <v>kW</v>
          </cell>
          <cell r="F475"/>
          <cell r="G475"/>
        </row>
        <row r="476">
          <cell r="B476"/>
          <cell r="D476"/>
          <cell r="F476"/>
          <cell r="G476"/>
        </row>
        <row r="477">
          <cell r="B477" t="str">
            <v/>
          </cell>
          <cell r="D477"/>
          <cell r="F477"/>
          <cell r="G477"/>
        </row>
        <row r="478">
          <cell r="B478" t="str">
            <v/>
          </cell>
          <cell r="D478" t="str">
            <v>kW</v>
          </cell>
          <cell r="F478"/>
          <cell r="G478"/>
        </row>
        <row r="479">
          <cell r="B479"/>
          <cell r="D479"/>
          <cell r="F479"/>
          <cell r="G479"/>
        </row>
        <row r="480">
          <cell r="B480"/>
        </row>
        <row r="481">
          <cell r="B481"/>
          <cell r="F481"/>
        </row>
        <row r="482">
          <cell r="B482"/>
        </row>
        <row r="483">
          <cell r="B483"/>
          <cell r="F483"/>
        </row>
        <row r="484">
          <cell r="F484"/>
        </row>
        <row r="487">
          <cell r="B487" t="str">
            <v>Enter the number of rate classes in which there were customers who were Class A for the full year during the  period the Account 1589 GA or Account 1580 CBR B balance accumulated (i.e. from the year after the balance was last disposed per #1a/1b above to the current year requested for disposition).</v>
          </cell>
        </row>
        <row r="488">
          <cell r="B488" t="str">
            <v>In the table, enter the total Class A consumption for full year Class A customers in each rate class for each year, including any transition customer's consumption identified in table 3a above that were Class A customers for the full year before/after the transition year (E.g. If a customer transitioned from Class B to A in 2020, exclude this customer's consumption for 2020 but include this customer's consumption in 2021 as they were a Class A customer for the full year).</v>
          </cell>
        </row>
        <row r="490">
          <cell r="F490"/>
        </row>
        <row r="491">
          <cell r="B491"/>
          <cell r="D491" t="str">
            <v>Rate Class</v>
          </cell>
          <cell r="F491">
            <v>2021</v>
          </cell>
          <cell r="G491"/>
        </row>
        <row r="492">
          <cell r="B492"/>
          <cell r="D492" t="str">
            <v>GENERAL SERVICE 50 TO 999 KW SERVICE CLASSIFICATION</v>
          </cell>
          <cell r="F492">
            <v>16214116</v>
          </cell>
          <cell r="G492"/>
        </row>
        <row r="493">
          <cell r="B493"/>
          <cell r="D493" t="str">
            <v>GENERAL SERVICE 50 TO 999 KW SERVICE CLASSIFICATIONKW</v>
          </cell>
          <cell r="F493">
            <v>46479</v>
          </cell>
          <cell r="G493"/>
        </row>
        <row r="494">
          <cell r="B494"/>
          <cell r="D494" t="str">
            <v>GENERAL SERVICE 1,000 TO 4,999 KW SERVICE CLASSIFICATION</v>
          </cell>
          <cell r="F494">
            <v>73035905</v>
          </cell>
          <cell r="G494"/>
        </row>
        <row r="495">
          <cell r="B495"/>
          <cell r="D495" t="str">
            <v>GENERAL SERVICE 1,000 TO 4,999 KW SERVICE CLASSIFICATIONKW</v>
          </cell>
          <cell r="F495">
            <v>149726</v>
          </cell>
          <cell r="G495"/>
        </row>
        <row r="496">
          <cell r="B496"/>
          <cell r="D496" t="str">
            <v>LARGE USE SERVICE CLASSIFICATION</v>
          </cell>
          <cell r="F496">
            <v>97230798</v>
          </cell>
          <cell r="G496"/>
        </row>
        <row r="497">
          <cell r="B497"/>
          <cell r="D497" t="str">
            <v>LARGE USE SERVICE CLASSIFICATIONKW</v>
          </cell>
          <cell r="F497">
            <v>191731</v>
          </cell>
          <cell r="G497"/>
        </row>
        <row r="498">
          <cell r="B498"/>
          <cell r="D498"/>
          <cell r="F498"/>
          <cell r="G498"/>
        </row>
        <row r="499">
          <cell r="B499"/>
          <cell r="D499" t="str">
            <v>KW</v>
          </cell>
          <cell r="F499"/>
          <cell r="G499"/>
        </row>
        <row r="500">
          <cell r="D500"/>
          <cell r="F500"/>
        </row>
        <row r="501">
          <cell r="D501" t="str">
            <v>KW</v>
          </cell>
          <cell r="F501"/>
        </row>
        <row r="502">
          <cell r="D502"/>
          <cell r="F502"/>
        </row>
        <row r="503">
          <cell r="D503" t="str">
            <v>KW</v>
          </cell>
          <cell r="F503"/>
        </row>
        <row r="504">
          <cell r="D504"/>
          <cell r="F504"/>
        </row>
        <row r="505">
          <cell r="D505" t="str">
            <v>KW</v>
          </cell>
          <cell r="F505"/>
        </row>
        <row r="506">
          <cell r="D506"/>
          <cell r="F506"/>
        </row>
        <row r="507">
          <cell r="D507" t="str">
            <v>KW</v>
          </cell>
          <cell r="F507"/>
        </row>
        <row r="508">
          <cell r="D508"/>
          <cell r="F508"/>
        </row>
        <row r="509">
          <cell r="D509" t="str">
            <v>KW</v>
          </cell>
          <cell r="F509"/>
        </row>
        <row r="510">
          <cell r="D510"/>
          <cell r="F510"/>
        </row>
        <row r="511">
          <cell r="D511" t="str">
            <v>KW</v>
          </cell>
          <cell r="F511"/>
        </row>
        <row r="512">
          <cell r="D512"/>
          <cell r="F512"/>
        </row>
        <row r="513">
          <cell r="D513" t="str">
            <v>KW</v>
          </cell>
          <cell r="F513"/>
        </row>
        <row r="514">
          <cell r="D514"/>
          <cell r="F514"/>
        </row>
        <row r="515">
          <cell r="D515" t="str">
            <v>KW</v>
          </cell>
          <cell r="F515"/>
        </row>
        <row r="516">
          <cell r="D516"/>
          <cell r="F516"/>
        </row>
        <row r="517">
          <cell r="D517" t="str">
            <v>KW</v>
          </cell>
          <cell r="F517"/>
        </row>
        <row r="518">
          <cell r="D518"/>
          <cell r="F518"/>
        </row>
        <row r="519">
          <cell r="D519" t="str">
            <v>KW</v>
          </cell>
          <cell r="F519"/>
        </row>
        <row r="520">
          <cell r="D520"/>
          <cell r="F520"/>
        </row>
        <row r="521">
          <cell r="D521" t="str">
            <v>KW</v>
          </cell>
          <cell r="F521"/>
        </row>
        <row r="522">
          <cell r="D522"/>
          <cell r="F522"/>
        </row>
        <row r="523">
          <cell r="D523" t="str">
            <v>KW</v>
          </cell>
          <cell r="F523"/>
        </row>
        <row r="524">
          <cell r="D524"/>
          <cell r="F524"/>
        </row>
        <row r="525">
          <cell r="D525" t="str">
            <v>KW</v>
          </cell>
          <cell r="F525"/>
        </row>
        <row r="526">
          <cell r="D526"/>
          <cell r="F526"/>
        </row>
        <row r="527">
          <cell r="D527" t="str">
            <v>KW</v>
          </cell>
          <cell r="F527"/>
        </row>
        <row r="528">
          <cell r="D528"/>
          <cell r="F528"/>
        </row>
        <row r="529">
          <cell r="D529" t="str">
            <v>KW</v>
          </cell>
          <cell r="F529"/>
        </row>
        <row r="530">
          <cell r="D530"/>
          <cell r="F530"/>
        </row>
        <row r="531">
          <cell r="D531" t="str">
            <v>KW</v>
          </cell>
          <cell r="F531"/>
        </row>
        <row r="532">
          <cell r="D532"/>
          <cell r="F532"/>
        </row>
        <row r="533">
          <cell r="D533" t="str">
            <v>KW</v>
          </cell>
          <cell r="F533"/>
        </row>
        <row r="534">
          <cell r="D534"/>
          <cell r="F534"/>
        </row>
        <row r="535">
          <cell r="D535" t="str">
            <v>KW</v>
          </cell>
          <cell r="F535"/>
        </row>
        <row r="536">
          <cell r="D536"/>
          <cell r="F536"/>
        </row>
        <row r="537">
          <cell r="D537" t="str">
            <v>KW</v>
          </cell>
          <cell r="F537"/>
        </row>
        <row r="538">
          <cell r="D538"/>
          <cell r="F538"/>
        </row>
        <row r="539">
          <cell r="D539" t="str">
            <v>KW</v>
          </cell>
          <cell r="F539"/>
        </row>
        <row r="540">
          <cell r="D540"/>
          <cell r="F540"/>
        </row>
        <row r="541">
          <cell r="D541" t="str">
            <v>KW</v>
          </cell>
          <cell r="F541"/>
        </row>
        <row r="542">
          <cell r="D542"/>
          <cell r="F542"/>
        </row>
        <row r="543">
          <cell r="D543" t="str">
            <v>KW</v>
          </cell>
          <cell r="F543"/>
        </row>
        <row r="544">
          <cell r="D544"/>
          <cell r="F544"/>
        </row>
        <row r="545">
          <cell r="D545" t="str">
            <v>KW</v>
          </cell>
          <cell r="F545"/>
        </row>
        <row r="546">
          <cell r="D546"/>
          <cell r="F546"/>
        </row>
        <row r="547">
          <cell r="D547" t="str">
            <v>KW</v>
          </cell>
          <cell r="F547"/>
        </row>
        <row r="548">
          <cell r="D548"/>
          <cell r="F548"/>
        </row>
        <row r="549">
          <cell r="D549" t="str">
            <v>KW</v>
          </cell>
          <cell r="F549"/>
        </row>
        <row r="550">
          <cell r="D550"/>
          <cell r="F550"/>
        </row>
        <row r="551">
          <cell r="D551" t="str">
            <v>KW</v>
          </cell>
          <cell r="F551"/>
        </row>
        <row r="552">
          <cell r="D552"/>
          <cell r="F552"/>
        </row>
        <row r="553">
          <cell r="D553" t="str">
            <v>KW</v>
          </cell>
          <cell r="F553"/>
        </row>
        <row r="554">
          <cell r="D554"/>
          <cell r="F554"/>
        </row>
        <row r="555">
          <cell r="D555" t="str">
            <v>KW</v>
          </cell>
          <cell r="F555"/>
        </row>
        <row r="556">
          <cell r="D556"/>
          <cell r="F556"/>
        </row>
        <row r="557">
          <cell r="D557" t="str">
            <v>KW</v>
          </cell>
          <cell r="F557"/>
        </row>
        <row r="558">
          <cell r="D558"/>
          <cell r="F558"/>
        </row>
        <row r="559">
          <cell r="D559" t="str">
            <v>KW</v>
          </cell>
          <cell r="F559"/>
        </row>
        <row r="560">
          <cell r="D560"/>
          <cell r="F560"/>
        </row>
        <row r="561">
          <cell r="D561" t="str">
            <v>KW</v>
          </cell>
          <cell r="F561"/>
        </row>
        <row r="562">
          <cell r="D562"/>
          <cell r="F562"/>
        </row>
        <row r="563">
          <cell r="D563" t="str">
            <v>KW</v>
          </cell>
          <cell r="F563"/>
        </row>
        <row r="564">
          <cell r="D564"/>
          <cell r="F564"/>
        </row>
        <row r="565">
          <cell r="D565" t="str">
            <v>KW</v>
          </cell>
          <cell r="F565"/>
        </row>
        <row r="566">
          <cell r="D566"/>
          <cell r="F566"/>
        </row>
        <row r="567">
          <cell r="D567" t="str">
            <v>KW</v>
          </cell>
          <cell r="F567"/>
        </row>
        <row r="568">
          <cell r="D568"/>
          <cell r="F568"/>
        </row>
        <row r="569">
          <cell r="D569" t="str">
            <v>KW</v>
          </cell>
          <cell r="F569"/>
        </row>
        <row r="570">
          <cell r="D570"/>
          <cell r="F570"/>
        </row>
        <row r="571">
          <cell r="D571" t="str">
            <v>KW</v>
          </cell>
          <cell r="F571"/>
        </row>
        <row r="572">
          <cell r="D572"/>
          <cell r="F572"/>
        </row>
        <row r="573">
          <cell r="D573" t="str">
            <v>KW</v>
          </cell>
          <cell r="F573"/>
        </row>
        <row r="574">
          <cell r="D574"/>
          <cell r="F574"/>
        </row>
        <row r="575">
          <cell r="D575" t="str">
            <v>KW</v>
          </cell>
          <cell r="F575"/>
        </row>
        <row r="576">
          <cell r="D576"/>
          <cell r="F576"/>
        </row>
        <row r="577">
          <cell r="D577" t="str">
            <v>KW</v>
          </cell>
          <cell r="F577"/>
        </row>
        <row r="578">
          <cell r="D578"/>
          <cell r="F578"/>
        </row>
        <row r="579">
          <cell r="D579" t="str">
            <v>KW</v>
          </cell>
          <cell r="F579"/>
        </row>
        <row r="580">
          <cell r="D580"/>
          <cell r="F580"/>
        </row>
        <row r="581">
          <cell r="D581" t="str">
            <v>KW</v>
          </cell>
          <cell r="F581"/>
        </row>
        <row r="582">
          <cell r="D582"/>
          <cell r="F582"/>
        </row>
        <row r="583">
          <cell r="D583" t="str">
            <v>KW</v>
          </cell>
          <cell r="F583"/>
        </row>
        <row r="584">
          <cell r="D584"/>
          <cell r="F584"/>
        </row>
        <row r="585">
          <cell r="D585" t="str">
            <v>KW</v>
          </cell>
          <cell r="F585"/>
        </row>
        <row r="586">
          <cell r="D586"/>
          <cell r="F586"/>
        </row>
        <row r="587">
          <cell r="D587" t="str">
            <v>KW</v>
          </cell>
          <cell r="F587"/>
        </row>
        <row r="588">
          <cell r="D588"/>
          <cell r="F588"/>
        </row>
        <row r="589">
          <cell r="D589" t="str">
            <v>KW</v>
          </cell>
          <cell r="F589"/>
        </row>
        <row r="590">
          <cell r="D590"/>
          <cell r="F590"/>
        </row>
        <row r="591">
          <cell r="D591" t="str">
            <v>KW</v>
          </cell>
          <cell r="F591"/>
        </row>
        <row r="592">
          <cell r="D592"/>
          <cell r="F592"/>
        </row>
        <row r="593">
          <cell r="D593" t="str">
            <v>KW</v>
          </cell>
          <cell r="F593"/>
        </row>
        <row r="594">
          <cell r="D594"/>
          <cell r="F594"/>
        </row>
        <row r="595">
          <cell r="D595" t="str">
            <v>KW</v>
          </cell>
          <cell r="F595"/>
        </row>
        <row r="596">
          <cell r="D596"/>
          <cell r="F596"/>
        </row>
        <row r="597">
          <cell r="D597" t="str">
            <v>KW</v>
          </cell>
          <cell r="F597"/>
        </row>
        <row r="598">
          <cell r="D598"/>
          <cell r="F598"/>
        </row>
        <row r="599">
          <cell r="D599" t="str">
            <v>KW</v>
          </cell>
          <cell r="F599"/>
        </row>
        <row r="600">
          <cell r="D600"/>
          <cell r="F600"/>
        </row>
        <row r="601">
          <cell r="D601" t="str">
            <v>KW</v>
          </cell>
          <cell r="F601"/>
        </row>
        <row r="602">
          <cell r="D602"/>
          <cell r="F602"/>
        </row>
        <row r="603">
          <cell r="D603" t="str">
            <v>KW</v>
          </cell>
          <cell r="F603"/>
        </row>
        <row r="604">
          <cell r="D604"/>
          <cell r="F604"/>
        </row>
        <row r="605">
          <cell r="D605" t="str">
            <v>KW</v>
          </cell>
          <cell r="F605"/>
        </row>
        <row r="606">
          <cell r="D606"/>
          <cell r="F606"/>
        </row>
        <row r="607">
          <cell r="D607" t="str">
            <v>KW</v>
          </cell>
          <cell r="F607"/>
        </row>
        <row r="608">
          <cell r="D608"/>
          <cell r="F608"/>
        </row>
        <row r="609">
          <cell r="D609" t="str">
            <v>KW</v>
          </cell>
          <cell r="F609"/>
        </row>
        <row r="610">
          <cell r="D610"/>
          <cell r="F610"/>
        </row>
        <row r="611">
          <cell r="D611" t="str">
            <v>KW</v>
          </cell>
          <cell r="F611"/>
        </row>
        <row r="612">
          <cell r="D612"/>
          <cell r="F612"/>
        </row>
        <row r="613">
          <cell r="D613" t="str">
            <v>KW</v>
          </cell>
          <cell r="F613"/>
        </row>
        <row r="614">
          <cell r="D614"/>
          <cell r="F614"/>
        </row>
        <row r="615">
          <cell r="D615" t="str">
            <v>KW</v>
          </cell>
          <cell r="F615"/>
        </row>
        <row r="616">
          <cell r="D616"/>
          <cell r="F616"/>
        </row>
        <row r="617">
          <cell r="D617" t="str">
            <v>KW</v>
          </cell>
          <cell r="F617"/>
        </row>
        <row r="618">
          <cell r="D618"/>
          <cell r="F618"/>
        </row>
        <row r="619">
          <cell r="D619" t="str">
            <v>KW</v>
          </cell>
          <cell r="F619"/>
        </row>
        <row r="620">
          <cell r="D620"/>
          <cell r="F620"/>
        </row>
        <row r="621">
          <cell r="D621" t="str">
            <v>KW</v>
          </cell>
          <cell r="F621"/>
        </row>
        <row r="622">
          <cell r="D622"/>
          <cell r="F622"/>
        </row>
        <row r="623">
          <cell r="D623" t="str">
            <v>KW</v>
          </cell>
          <cell r="F623"/>
        </row>
        <row r="624">
          <cell r="D624"/>
          <cell r="F624"/>
        </row>
        <row r="625">
          <cell r="D625" t="str">
            <v>KW</v>
          </cell>
          <cell r="F625"/>
        </row>
        <row r="626">
          <cell r="D626"/>
          <cell r="F626"/>
        </row>
        <row r="627">
          <cell r="D627" t="str">
            <v>KW</v>
          </cell>
          <cell r="F627"/>
        </row>
        <row r="628">
          <cell r="D628"/>
          <cell r="F628"/>
        </row>
        <row r="629">
          <cell r="D629" t="str">
            <v>KW</v>
          </cell>
          <cell r="F629"/>
        </row>
        <row r="630">
          <cell r="D630"/>
          <cell r="F630"/>
        </row>
        <row r="631">
          <cell r="D631" t="str">
            <v>KW</v>
          </cell>
          <cell r="F631"/>
        </row>
        <row r="632">
          <cell r="D632"/>
          <cell r="F632"/>
        </row>
        <row r="633">
          <cell r="D633" t="str">
            <v>KW</v>
          </cell>
          <cell r="F633"/>
        </row>
        <row r="634">
          <cell r="D634"/>
          <cell r="F634"/>
        </row>
        <row r="635">
          <cell r="D635" t="str">
            <v>KW</v>
          </cell>
          <cell r="F635"/>
        </row>
        <row r="636">
          <cell r="D636"/>
          <cell r="F636"/>
        </row>
        <row r="637">
          <cell r="D637" t="str">
            <v>KW</v>
          </cell>
          <cell r="F637"/>
        </row>
        <row r="638">
          <cell r="D638"/>
          <cell r="F638"/>
        </row>
        <row r="639">
          <cell r="D639" t="str">
            <v>KW</v>
          </cell>
          <cell r="F639"/>
        </row>
        <row r="640">
          <cell r="D640"/>
          <cell r="F640"/>
        </row>
        <row r="641">
          <cell r="D641" t="str">
            <v>KW</v>
          </cell>
          <cell r="F641"/>
        </row>
        <row r="642">
          <cell r="D642"/>
          <cell r="F642"/>
        </row>
        <row r="643">
          <cell r="D643" t="str">
            <v>KW</v>
          </cell>
          <cell r="F643"/>
        </row>
        <row r="644">
          <cell r="D644"/>
          <cell r="F644"/>
        </row>
        <row r="645">
          <cell r="D645" t="str">
            <v>KW</v>
          </cell>
          <cell r="F645"/>
        </row>
        <row r="646">
          <cell r="D646"/>
          <cell r="F646"/>
        </row>
        <row r="647">
          <cell r="D647" t="str">
            <v>KW</v>
          </cell>
          <cell r="F647"/>
        </row>
        <row r="648">
          <cell r="D648"/>
          <cell r="F648"/>
        </row>
        <row r="649">
          <cell r="D649" t="str">
            <v>KW</v>
          </cell>
          <cell r="F649"/>
        </row>
        <row r="650">
          <cell r="D650"/>
          <cell r="F650"/>
        </row>
        <row r="651">
          <cell r="D651" t="str">
            <v>KW</v>
          </cell>
          <cell r="F651"/>
        </row>
        <row r="652">
          <cell r="D652"/>
          <cell r="F652"/>
        </row>
        <row r="653">
          <cell r="D653" t="str">
            <v>KW</v>
          </cell>
          <cell r="F653"/>
        </row>
        <row r="654">
          <cell r="D654"/>
          <cell r="F654"/>
        </row>
        <row r="655">
          <cell r="D655" t="str">
            <v>KW</v>
          </cell>
          <cell r="F655"/>
        </row>
        <row r="656">
          <cell r="D656"/>
          <cell r="F656"/>
        </row>
        <row r="657">
          <cell r="D657" t="str">
            <v>KW</v>
          </cell>
          <cell r="F657"/>
        </row>
        <row r="658">
          <cell r="D658"/>
          <cell r="F658"/>
        </row>
        <row r="659">
          <cell r="D659" t="str">
            <v>KW</v>
          </cell>
          <cell r="F659"/>
        </row>
        <row r="660">
          <cell r="D660"/>
          <cell r="F660"/>
        </row>
        <row r="661">
          <cell r="D661" t="str">
            <v>KW</v>
          </cell>
          <cell r="F661"/>
        </row>
        <row r="662">
          <cell r="D662"/>
          <cell r="F662"/>
        </row>
        <row r="663">
          <cell r="D663" t="str">
            <v>KW</v>
          </cell>
          <cell r="F663"/>
        </row>
        <row r="664">
          <cell r="D664"/>
          <cell r="F664"/>
        </row>
        <row r="665">
          <cell r="D665" t="str">
            <v>KW</v>
          </cell>
          <cell r="F665"/>
        </row>
        <row r="666">
          <cell r="D666"/>
          <cell r="F666"/>
        </row>
        <row r="667">
          <cell r="D667" t="str">
            <v>KW</v>
          </cell>
          <cell r="F667"/>
        </row>
        <row r="668">
          <cell r="D668"/>
          <cell r="F668"/>
        </row>
        <row r="669">
          <cell r="D669" t="str">
            <v>KW</v>
          </cell>
          <cell r="F669"/>
        </row>
        <row r="670">
          <cell r="D670"/>
          <cell r="F670"/>
        </row>
        <row r="671">
          <cell r="D671" t="str">
            <v>KW</v>
          </cell>
          <cell r="F671"/>
        </row>
        <row r="672">
          <cell r="D672"/>
          <cell r="F672"/>
        </row>
        <row r="673">
          <cell r="D673" t="str">
            <v>KW</v>
          </cell>
          <cell r="F673"/>
        </row>
        <row r="674">
          <cell r="D674"/>
          <cell r="F674"/>
        </row>
        <row r="675">
          <cell r="D675" t="str">
            <v>KW</v>
          </cell>
          <cell r="F675"/>
        </row>
        <row r="676">
          <cell r="D676"/>
          <cell r="F676"/>
        </row>
        <row r="677">
          <cell r="D677" t="str">
            <v>KW</v>
          </cell>
          <cell r="F677"/>
        </row>
        <row r="678">
          <cell r="D678"/>
          <cell r="F678"/>
        </row>
        <row r="679">
          <cell r="D679" t="str">
            <v>KW</v>
          </cell>
          <cell r="F679"/>
        </row>
        <row r="680">
          <cell r="D680"/>
          <cell r="F680"/>
        </row>
        <row r="681">
          <cell r="D681" t="str">
            <v>KW</v>
          </cell>
          <cell r="F681"/>
        </row>
        <row r="682">
          <cell r="D682"/>
          <cell r="F682"/>
        </row>
        <row r="683">
          <cell r="D683" t="str">
            <v>KW</v>
          </cell>
          <cell r="F683"/>
        </row>
        <row r="684">
          <cell r="D684"/>
          <cell r="F684"/>
        </row>
        <row r="685">
          <cell r="D685" t="str">
            <v>KW</v>
          </cell>
          <cell r="F685"/>
        </row>
        <row r="686">
          <cell r="D686"/>
          <cell r="F686"/>
        </row>
        <row r="687">
          <cell r="D687" t="str">
            <v>KW</v>
          </cell>
          <cell r="F687"/>
        </row>
        <row r="688">
          <cell r="D688"/>
          <cell r="F688"/>
        </row>
        <row r="689">
          <cell r="D689" t="str">
            <v>KW</v>
          </cell>
          <cell r="F689"/>
        </row>
        <row r="690">
          <cell r="D690"/>
          <cell r="F690"/>
        </row>
        <row r="691">
          <cell r="D691" t="str">
            <v>KW</v>
          </cell>
          <cell r="F691"/>
        </row>
        <row r="692">
          <cell r="D692"/>
          <cell r="F692"/>
        </row>
        <row r="693">
          <cell r="D693" t="str">
            <v>KW</v>
          </cell>
          <cell r="F693"/>
        </row>
        <row r="694">
          <cell r="D694"/>
          <cell r="F694"/>
        </row>
        <row r="695">
          <cell r="D695" t="str">
            <v>KW</v>
          </cell>
          <cell r="F695"/>
        </row>
        <row r="696">
          <cell r="D696"/>
          <cell r="F696"/>
        </row>
        <row r="697">
          <cell r="D697" t="str">
            <v>KW</v>
          </cell>
          <cell r="F697"/>
        </row>
        <row r="698">
          <cell r="D698"/>
          <cell r="F698"/>
        </row>
        <row r="699">
          <cell r="D699" t="str">
            <v>KW</v>
          </cell>
          <cell r="F699"/>
        </row>
        <row r="700">
          <cell r="D700"/>
          <cell r="F700"/>
        </row>
        <row r="701">
          <cell r="D701" t="str">
            <v>KW</v>
          </cell>
          <cell r="F701"/>
        </row>
        <row r="702">
          <cell r="D702"/>
          <cell r="F702"/>
        </row>
        <row r="703">
          <cell r="D703" t="str">
            <v>KW</v>
          </cell>
          <cell r="F703"/>
        </row>
        <row r="704">
          <cell r="D704"/>
          <cell r="F704"/>
        </row>
        <row r="705">
          <cell r="D705" t="str">
            <v>KW</v>
          </cell>
          <cell r="F705"/>
        </row>
        <row r="706">
          <cell r="D706"/>
          <cell r="F706"/>
        </row>
        <row r="707">
          <cell r="D707" t="str">
            <v>KW</v>
          </cell>
          <cell r="F707"/>
        </row>
        <row r="708">
          <cell r="D708"/>
          <cell r="F708"/>
        </row>
        <row r="709">
          <cell r="D709" t="str">
            <v>KW</v>
          </cell>
          <cell r="F709"/>
        </row>
        <row r="710">
          <cell r="D710"/>
          <cell r="F710"/>
        </row>
        <row r="711">
          <cell r="D711" t="str">
            <v>KW</v>
          </cell>
          <cell r="F711"/>
        </row>
        <row r="712">
          <cell r="D712"/>
          <cell r="F712"/>
        </row>
        <row r="713">
          <cell r="D713" t="str">
            <v>KW</v>
          </cell>
          <cell r="F713"/>
        </row>
        <row r="714">
          <cell r="D714"/>
          <cell r="F714"/>
        </row>
        <row r="715">
          <cell r="D715" t="str">
            <v>KW</v>
          </cell>
          <cell r="F715"/>
        </row>
        <row r="716">
          <cell r="D716"/>
          <cell r="F716"/>
        </row>
        <row r="717">
          <cell r="D717" t="str">
            <v>KW</v>
          </cell>
          <cell r="F717"/>
        </row>
        <row r="718">
          <cell r="D718"/>
          <cell r="F718"/>
        </row>
        <row r="719">
          <cell r="D719" t="str">
            <v>KW</v>
          </cell>
          <cell r="F719"/>
        </row>
        <row r="720">
          <cell r="D720"/>
          <cell r="F720"/>
        </row>
        <row r="721">
          <cell r="D721" t="str">
            <v>KW</v>
          </cell>
          <cell r="F721"/>
        </row>
        <row r="722">
          <cell r="D722"/>
          <cell r="F722"/>
        </row>
        <row r="723">
          <cell r="D723" t="str">
            <v>KW</v>
          </cell>
          <cell r="F723"/>
        </row>
        <row r="724">
          <cell r="D724"/>
          <cell r="F724"/>
        </row>
        <row r="725">
          <cell r="D725" t="str">
            <v>KW</v>
          </cell>
          <cell r="F725"/>
        </row>
        <row r="726">
          <cell r="D726"/>
          <cell r="F726"/>
        </row>
        <row r="727">
          <cell r="D727" t="str">
            <v>KW</v>
          </cell>
          <cell r="F727"/>
        </row>
        <row r="728">
          <cell r="D728"/>
          <cell r="F728"/>
        </row>
        <row r="729">
          <cell r="D729" t="str">
            <v>KW</v>
          </cell>
          <cell r="F729"/>
        </row>
        <row r="730">
          <cell r="D730"/>
          <cell r="F730"/>
        </row>
        <row r="731">
          <cell r="D731" t="str">
            <v>KW</v>
          </cell>
          <cell r="F731"/>
        </row>
        <row r="732">
          <cell r="D732"/>
          <cell r="F732"/>
        </row>
        <row r="733">
          <cell r="D733" t="str">
            <v>KW</v>
          </cell>
          <cell r="F733"/>
        </row>
        <row r="734">
          <cell r="D734"/>
          <cell r="F734"/>
        </row>
        <row r="735">
          <cell r="D735" t="str">
            <v>KW</v>
          </cell>
          <cell r="F735"/>
        </row>
        <row r="736">
          <cell r="D736"/>
          <cell r="F736"/>
        </row>
        <row r="737">
          <cell r="D737" t="str">
            <v>KW</v>
          </cell>
          <cell r="F737"/>
        </row>
        <row r="738">
          <cell r="D738"/>
          <cell r="F738"/>
        </row>
        <row r="739">
          <cell r="D739" t="str">
            <v>KW</v>
          </cell>
          <cell r="F739"/>
        </row>
        <row r="740">
          <cell r="D740"/>
          <cell r="F740"/>
        </row>
        <row r="741">
          <cell r="D741" t="str">
            <v>KW</v>
          </cell>
          <cell r="F741"/>
        </row>
        <row r="742">
          <cell r="D742"/>
          <cell r="F742"/>
        </row>
        <row r="743">
          <cell r="D743" t="str">
            <v>KW</v>
          </cell>
          <cell r="F743"/>
        </row>
        <row r="744">
          <cell r="D744"/>
          <cell r="F744"/>
        </row>
        <row r="745">
          <cell r="D745" t="str">
            <v>KW</v>
          </cell>
          <cell r="F745"/>
        </row>
        <row r="746">
          <cell r="D746"/>
          <cell r="F746"/>
        </row>
        <row r="747">
          <cell r="D747" t="str">
            <v>KW</v>
          </cell>
          <cell r="F747"/>
        </row>
        <row r="748">
          <cell r="D748"/>
          <cell r="F748"/>
        </row>
        <row r="749">
          <cell r="D749" t="str">
            <v>KW</v>
          </cell>
          <cell r="F749"/>
        </row>
        <row r="750">
          <cell r="D750"/>
          <cell r="F750"/>
        </row>
        <row r="751">
          <cell r="D751" t="str">
            <v>KW</v>
          </cell>
          <cell r="F751"/>
        </row>
        <row r="752">
          <cell r="D752"/>
          <cell r="F752"/>
        </row>
        <row r="753">
          <cell r="D753" t="str">
            <v>KW</v>
          </cell>
          <cell r="F753"/>
        </row>
        <row r="754">
          <cell r="D754"/>
          <cell r="F754"/>
        </row>
        <row r="755">
          <cell r="D755" t="str">
            <v>KW</v>
          </cell>
          <cell r="F755"/>
        </row>
        <row r="756">
          <cell r="D756"/>
          <cell r="F756"/>
        </row>
        <row r="757">
          <cell r="D757" t="str">
            <v>KW</v>
          </cell>
          <cell r="F757"/>
        </row>
        <row r="758">
          <cell r="D758"/>
          <cell r="F758"/>
        </row>
        <row r="759">
          <cell r="D759" t="str">
            <v>KW</v>
          </cell>
          <cell r="F759"/>
        </row>
        <row r="760">
          <cell r="D760"/>
          <cell r="F760"/>
        </row>
        <row r="761">
          <cell r="D761" t="str">
            <v>KW</v>
          </cell>
          <cell r="F761"/>
        </row>
        <row r="762">
          <cell r="D762"/>
          <cell r="F762"/>
        </row>
        <row r="763">
          <cell r="D763" t="str">
            <v>KW</v>
          </cell>
          <cell r="F763"/>
        </row>
        <row r="764">
          <cell r="D764"/>
          <cell r="F764"/>
        </row>
        <row r="765">
          <cell r="D765" t="str">
            <v>KW</v>
          </cell>
          <cell r="F765"/>
        </row>
        <row r="766">
          <cell r="D766"/>
          <cell r="F766"/>
        </row>
        <row r="767">
          <cell r="D767" t="str">
            <v>KW</v>
          </cell>
          <cell r="F767"/>
        </row>
        <row r="768">
          <cell r="D768"/>
          <cell r="F768"/>
        </row>
        <row r="769">
          <cell r="D769" t="str">
            <v>KW</v>
          </cell>
          <cell r="F769"/>
        </row>
        <row r="770">
          <cell r="D770"/>
          <cell r="F770"/>
        </row>
        <row r="771">
          <cell r="D771" t="str">
            <v>KW</v>
          </cell>
          <cell r="F771"/>
        </row>
        <row r="772">
          <cell r="D772"/>
          <cell r="F772"/>
        </row>
        <row r="773">
          <cell r="D773" t="str">
            <v>KW</v>
          </cell>
          <cell r="F773"/>
        </row>
        <row r="774">
          <cell r="D774"/>
          <cell r="F774"/>
        </row>
        <row r="775">
          <cell r="D775" t="str">
            <v>KW</v>
          </cell>
          <cell r="F775"/>
        </row>
        <row r="776">
          <cell r="D776"/>
          <cell r="F776"/>
        </row>
        <row r="777">
          <cell r="D777" t="str">
            <v>KW</v>
          </cell>
          <cell r="F777"/>
        </row>
        <row r="778">
          <cell r="D778"/>
          <cell r="F778"/>
        </row>
        <row r="779">
          <cell r="D779" t="str">
            <v>KW</v>
          </cell>
          <cell r="F779"/>
        </row>
        <row r="780">
          <cell r="D780"/>
          <cell r="F780"/>
        </row>
        <row r="781">
          <cell r="D781" t="str">
            <v>KW</v>
          </cell>
          <cell r="F781"/>
        </row>
        <row r="782">
          <cell r="D782"/>
          <cell r="F782"/>
        </row>
        <row r="783">
          <cell r="D783" t="str">
            <v>KW</v>
          </cell>
          <cell r="F783"/>
        </row>
        <row r="784">
          <cell r="D784"/>
          <cell r="F784"/>
        </row>
        <row r="785">
          <cell r="D785" t="str">
            <v>KW</v>
          </cell>
          <cell r="F785"/>
        </row>
        <row r="786">
          <cell r="D786"/>
          <cell r="F786"/>
        </row>
        <row r="787">
          <cell r="D787" t="str">
            <v>KW</v>
          </cell>
          <cell r="F787"/>
        </row>
        <row r="788">
          <cell r="D788"/>
          <cell r="F788"/>
        </row>
        <row r="789">
          <cell r="D789" t="str">
            <v>KW</v>
          </cell>
          <cell r="F789"/>
        </row>
        <row r="790">
          <cell r="D790"/>
          <cell r="F790"/>
        </row>
        <row r="791">
          <cell r="D791" t="str">
            <v>KW</v>
          </cell>
          <cell r="F791"/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1. Information Sheet"/>
      <sheetName val="Sheet1"/>
      <sheetName val="2. Current Tariff Schedule"/>
      <sheetName val="3. Continuity Schedule"/>
      <sheetName val="2016 List"/>
      <sheetName val="4. Billing Det. for Def-Var"/>
      <sheetName val="5. Allocating Def-Var Balances"/>
      <sheetName val="6. Class A Consumption Data"/>
      <sheetName val="6.1a GA Allocation"/>
      <sheetName val="6.1 GA"/>
      <sheetName val="6.2a CBR B_Allocation"/>
      <sheetName val="6.2 CBR B"/>
      <sheetName val="7. Calculation of Def-Var RR"/>
      <sheetName val="8. STS - Tax Change"/>
      <sheetName val="9. Shared Tax - Rate Rider"/>
      <sheetName val="10. RTSR Current Rates"/>
      <sheetName val="11. RTSR - UTRs &amp; Sub-Tx"/>
      <sheetName val="12. RTSR - Historical Wholesale"/>
      <sheetName val="13. RTSR - Current Wholesale"/>
      <sheetName val="14. RTSR - Forecast Wholesale"/>
      <sheetName val="15. RTSR Rates to Forecast"/>
      <sheetName val="16. Rev2Cost_GDPIPI"/>
      <sheetName val="17. Regulatory Charges"/>
      <sheetName val="18. Additional Rates"/>
      <sheetName val="Rate Rider Database"/>
      <sheetName val="19. Final Tariff Schedule"/>
      <sheetName val="20. Bill Impacts"/>
      <sheetName val="2.1.7 Filing"/>
      <sheetName val="2 1 5 TotalConsumptionData_Dist"/>
      <sheetName val="212_Total_Connection_RollUp"/>
      <sheetName val="20. HIDDEN"/>
      <sheetName val="20. Bill Impacts hidden"/>
      <sheetName val="Database"/>
      <sheetName val="lis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B36" t="str">
            <v/>
          </cell>
          <cell r="D36" t="str">
            <v>GENERAL SERVICE 50 TO 999 KW SERVICE CLASSIFICATION</v>
          </cell>
        </row>
        <row r="37">
          <cell r="B37" t="str">
            <v/>
          </cell>
          <cell r="D37" t="str">
            <v>GENERAL SERVICE 50 TO 999 KW SERVICE CLASSIFICATIONkW</v>
          </cell>
        </row>
        <row r="39">
          <cell r="B39" t="str">
            <v/>
          </cell>
          <cell r="D39" t="str">
            <v>GENERAL SERVICE 50 TO 999 KW SERVICE CLASSIFICATION</v>
          </cell>
        </row>
        <row r="40">
          <cell r="B40" t="str">
            <v/>
          </cell>
          <cell r="D40" t="str">
            <v>GENERAL SERVICE 50 TO 999 KW SERVICE CLASSIFICATIONkW</v>
          </cell>
        </row>
        <row r="42">
          <cell r="B42" t="str">
            <v/>
          </cell>
          <cell r="D42" t="str">
            <v>GENERAL SERVICE 1,000 TO 4,999 KW SERVICE CLASSIFICATION</v>
          </cell>
        </row>
        <row r="43">
          <cell r="B43" t="str">
            <v/>
          </cell>
          <cell r="D43" t="str">
            <v>GENERAL SERVICE 1,000 TO 4,999 KW SERVICE CLASSIFICATIONkW</v>
          </cell>
        </row>
        <row r="45">
          <cell r="B45" t="str">
            <v/>
          </cell>
          <cell r="D45" t="str">
            <v>GENERAL SERVICE 50 TO 999 KW SERVICE CLASSIFICATION</v>
          </cell>
        </row>
        <row r="46">
          <cell r="B46" t="str">
            <v/>
          </cell>
          <cell r="D46" t="str">
            <v>GENERAL SERVICE 50 TO 999 KW SERVICE CLASSIFICATIONkW</v>
          </cell>
        </row>
        <row r="48">
          <cell r="B48" t="str">
            <v/>
          </cell>
        </row>
        <row r="49">
          <cell r="B49" t="str">
            <v/>
          </cell>
          <cell r="D49" t="str">
            <v>kW</v>
          </cell>
        </row>
        <row r="51">
          <cell r="B51" t="str">
            <v/>
          </cell>
        </row>
        <row r="52">
          <cell r="B52" t="str">
            <v/>
          </cell>
          <cell r="D52" t="str">
            <v>kW</v>
          </cell>
        </row>
        <row r="54">
          <cell r="B54" t="str">
            <v/>
          </cell>
        </row>
        <row r="55">
          <cell r="B55" t="str">
            <v/>
          </cell>
          <cell r="D55" t="str">
            <v>kW</v>
          </cell>
        </row>
        <row r="57">
          <cell r="B57" t="str">
            <v/>
          </cell>
        </row>
        <row r="58">
          <cell r="B58" t="str">
            <v/>
          </cell>
          <cell r="D58" t="str">
            <v>kW</v>
          </cell>
        </row>
        <row r="60">
          <cell r="B60" t="str">
            <v/>
          </cell>
        </row>
        <row r="61">
          <cell r="B61" t="str">
            <v/>
          </cell>
          <cell r="D61" t="str">
            <v>kW</v>
          </cell>
        </row>
        <row r="63">
          <cell r="B63" t="str">
            <v/>
          </cell>
        </row>
        <row r="64">
          <cell r="B64" t="str">
            <v/>
          </cell>
          <cell r="D64" t="str">
            <v>kW</v>
          </cell>
        </row>
        <row r="66">
          <cell r="B66" t="str">
            <v/>
          </cell>
        </row>
        <row r="67">
          <cell r="B67" t="str">
            <v/>
          </cell>
          <cell r="D67" t="str">
            <v>kW</v>
          </cell>
        </row>
        <row r="69">
          <cell r="B69" t="str">
            <v/>
          </cell>
        </row>
        <row r="70">
          <cell r="B70" t="str">
            <v/>
          </cell>
          <cell r="D70" t="str">
            <v>kW</v>
          </cell>
        </row>
        <row r="72">
          <cell r="B72" t="str">
            <v/>
          </cell>
        </row>
        <row r="73">
          <cell r="B73" t="str">
            <v/>
          </cell>
          <cell r="D73" t="str">
            <v>kW</v>
          </cell>
        </row>
        <row r="75">
          <cell r="B75" t="str">
            <v/>
          </cell>
        </row>
        <row r="76">
          <cell r="B76" t="str">
            <v/>
          </cell>
          <cell r="D76" t="str">
            <v>kW</v>
          </cell>
        </row>
        <row r="78">
          <cell r="B78" t="str">
            <v/>
          </cell>
        </row>
        <row r="79">
          <cell r="B79" t="str">
            <v/>
          </cell>
          <cell r="D79" t="str">
            <v>kW</v>
          </cell>
        </row>
        <row r="81">
          <cell r="B81" t="str">
            <v/>
          </cell>
        </row>
        <row r="82">
          <cell r="B82" t="str">
            <v/>
          </cell>
          <cell r="D82" t="str">
            <v>kW</v>
          </cell>
        </row>
        <row r="84">
          <cell r="B84" t="str">
            <v/>
          </cell>
        </row>
        <row r="85">
          <cell r="B85" t="str">
            <v/>
          </cell>
          <cell r="D85" t="str">
            <v>kW</v>
          </cell>
        </row>
        <row r="87">
          <cell r="B87" t="str">
            <v/>
          </cell>
        </row>
        <row r="88">
          <cell r="B88" t="str">
            <v/>
          </cell>
          <cell r="D88" t="str">
            <v>kW</v>
          </cell>
        </row>
        <row r="90">
          <cell r="B90" t="str">
            <v/>
          </cell>
        </row>
        <row r="91">
          <cell r="B91" t="str">
            <v/>
          </cell>
          <cell r="D91" t="str">
            <v>kW</v>
          </cell>
        </row>
        <row r="93">
          <cell r="B93" t="str">
            <v/>
          </cell>
        </row>
        <row r="94">
          <cell r="B94" t="str">
            <v/>
          </cell>
          <cell r="D94" t="str">
            <v>kW</v>
          </cell>
        </row>
        <row r="96">
          <cell r="B96" t="str">
            <v/>
          </cell>
        </row>
        <row r="97">
          <cell r="B97" t="str">
            <v/>
          </cell>
          <cell r="D97" t="str">
            <v>kW</v>
          </cell>
        </row>
        <row r="99">
          <cell r="B99" t="str">
            <v/>
          </cell>
        </row>
        <row r="100">
          <cell r="B100" t="str">
            <v/>
          </cell>
          <cell r="D100" t="str">
            <v>kW</v>
          </cell>
        </row>
        <row r="102">
          <cell r="B102" t="str">
            <v/>
          </cell>
        </row>
        <row r="103">
          <cell r="B103" t="str">
            <v/>
          </cell>
          <cell r="D103" t="str">
            <v>kW</v>
          </cell>
        </row>
        <row r="105">
          <cell r="B105" t="str">
            <v/>
          </cell>
        </row>
        <row r="106">
          <cell r="B106" t="str">
            <v/>
          </cell>
          <cell r="D106" t="str">
            <v>kW</v>
          </cell>
        </row>
        <row r="108">
          <cell r="B108" t="str">
            <v/>
          </cell>
        </row>
        <row r="109">
          <cell r="B109" t="str">
            <v/>
          </cell>
          <cell r="D109" t="str">
            <v>kW</v>
          </cell>
        </row>
        <row r="111">
          <cell r="B111" t="str">
            <v/>
          </cell>
        </row>
        <row r="112">
          <cell r="B112" t="str">
            <v/>
          </cell>
          <cell r="D112" t="str">
            <v>kW</v>
          </cell>
        </row>
        <row r="114">
          <cell r="B114" t="str">
            <v/>
          </cell>
        </row>
        <row r="115">
          <cell r="B115" t="str">
            <v/>
          </cell>
          <cell r="D115" t="str">
            <v>kW</v>
          </cell>
        </row>
        <row r="117">
          <cell r="B117" t="str">
            <v/>
          </cell>
        </row>
        <row r="118">
          <cell r="B118" t="str">
            <v/>
          </cell>
          <cell r="D118" t="str">
            <v>kW</v>
          </cell>
        </row>
        <row r="120">
          <cell r="B120" t="str">
            <v/>
          </cell>
        </row>
        <row r="121">
          <cell r="B121" t="str">
            <v/>
          </cell>
          <cell r="D121" t="str">
            <v>kW</v>
          </cell>
        </row>
        <row r="123">
          <cell r="B123" t="str">
            <v/>
          </cell>
        </row>
        <row r="124">
          <cell r="B124" t="str">
            <v/>
          </cell>
          <cell r="D124" t="str">
            <v>kW</v>
          </cell>
        </row>
        <row r="126">
          <cell r="B126" t="str">
            <v/>
          </cell>
        </row>
        <row r="127">
          <cell r="B127" t="str">
            <v/>
          </cell>
          <cell r="D127" t="str">
            <v>kW</v>
          </cell>
        </row>
        <row r="129">
          <cell r="B129" t="str">
            <v/>
          </cell>
        </row>
        <row r="130">
          <cell r="B130" t="str">
            <v/>
          </cell>
          <cell r="D130" t="str">
            <v>kW</v>
          </cell>
        </row>
        <row r="132">
          <cell r="B132" t="str">
            <v/>
          </cell>
        </row>
        <row r="133">
          <cell r="B133" t="str">
            <v/>
          </cell>
          <cell r="D133" t="str">
            <v>kW</v>
          </cell>
        </row>
        <row r="135">
          <cell r="B135" t="str">
            <v/>
          </cell>
        </row>
        <row r="136">
          <cell r="B136" t="str">
            <v/>
          </cell>
          <cell r="D136" t="str">
            <v>kW</v>
          </cell>
        </row>
        <row r="138">
          <cell r="B138" t="str">
            <v/>
          </cell>
        </row>
        <row r="139">
          <cell r="B139" t="str">
            <v/>
          </cell>
          <cell r="D139" t="str">
            <v>kW</v>
          </cell>
        </row>
        <row r="141">
          <cell r="B141" t="str">
            <v/>
          </cell>
        </row>
        <row r="142">
          <cell r="B142" t="str">
            <v/>
          </cell>
          <cell r="D142" t="str">
            <v>kW</v>
          </cell>
        </row>
        <row r="144">
          <cell r="B144" t="str">
            <v/>
          </cell>
        </row>
        <row r="145">
          <cell r="B145" t="str">
            <v/>
          </cell>
          <cell r="D145" t="str">
            <v>kW</v>
          </cell>
        </row>
        <row r="147">
          <cell r="B147" t="str">
            <v/>
          </cell>
        </row>
        <row r="148">
          <cell r="B148" t="str">
            <v/>
          </cell>
          <cell r="D148" t="str">
            <v>kW</v>
          </cell>
        </row>
        <row r="150">
          <cell r="B150" t="str">
            <v/>
          </cell>
        </row>
        <row r="151">
          <cell r="B151" t="str">
            <v/>
          </cell>
          <cell r="D151" t="str">
            <v>kW</v>
          </cell>
        </row>
        <row r="153">
          <cell r="B153" t="str">
            <v/>
          </cell>
        </row>
        <row r="154">
          <cell r="B154" t="str">
            <v/>
          </cell>
          <cell r="D154" t="str">
            <v>kW</v>
          </cell>
        </row>
        <row r="156">
          <cell r="B156" t="str">
            <v/>
          </cell>
        </row>
        <row r="157">
          <cell r="B157" t="str">
            <v/>
          </cell>
          <cell r="D157" t="str">
            <v>kW</v>
          </cell>
        </row>
        <row r="159">
          <cell r="B159" t="str">
            <v/>
          </cell>
        </row>
        <row r="160">
          <cell r="B160" t="str">
            <v/>
          </cell>
          <cell r="D160" t="str">
            <v>kW</v>
          </cell>
        </row>
        <row r="162">
          <cell r="B162" t="str">
            <v/>
          </cell>
        </row>
        <row r="163">
          <cell r="B163" t="str">
            <v/>
          </cell>
          <cell r="D163" t="str">
            <v>kW</v>
          </cell>
        </row>
        <row r="165">
          <cell r="B165" t="str">
            <v/>
          </cell>
        </row>
        <row r="166">
          <cell r="B166" t="str">
            <v/>
          </cell>
          <cell r="D166" t="str">
            <v>kW</v>
          </cell>
        </row>
        <row r="168">
          <cell r="B168" t="str">
            <v/>
          </cell>
        </row>
        <row r="169">
          <cell r="B169" t="str">
            <v/>
          </cell>
          <cell r="D169" t="str">
            <v>kW</v>
          </cell>
        </row>
        <row r="171">
          <cell r="B171" t="str">
            <v/>
          </cell>
        </row>
        <row r="172">
          <cell r="B172" t="str">
            <v/>
          </cell>
          <cell r="D172" t="str">
            <v>kW</v>
          </cell>
        </row>
        <row r="174">
          <cell r="B174" t="str">
            <v/>
          </cell>
        </row>
        <row r="175">
          <cell r="B175" t="str">
            <v/>
          </cell>
          <cell r="D175" t="str">
            <v>kW</v>
          </cell>
        </row>
        <row r="177">
          <cell r="B177" t="str">
            <v/>
          </cell>
        </row>
        <row r="178">
          <cell r="B178" t="str">
            <v/>
          </cell>
          <cell r="D178" t="str">
            <v>kW</v>
          </cell>
        </row>
        <row r="180">
          <cell r="B180" t="str">
            <v/>
          </cell>
        </row>
        <row r="181">
          <cell r="B181" t="str">
            <v/>
          </cell>
          <cell r="D181" t="str">
            <v>kW</v>
          </cell>
        </row>
        <row r="183">
          <cell r="B183" t="str">
            <v/>
          </cell>
        </row>
        <row r="184">
          <cell r="B184" t="str">
            <v/>
          </cell>
          <cell r="D184" t="str">
            <v>kW</v>
          </cell>
        </row>
        <row r="186">
          <cell r="B186" t="str">
            <v/>
          </cell>
        </row>
        <row r="187">
          <cell r="B187" t="str">
            <v/>
          </cell>
          <cell r="D187" t="str">
            <v>kW</v>
          </cell>
        </row>
        <row r="189">
          <cell r="B189" t="str">
            <v/>
          </cell>
        </row>
        <row r="190">
          <cell r="B190" t="str">
            <v/>
          </cell>
          <cell r="D190" t="str">
            <v>kW</v>
          </cell>
        </row>
        <row r="192">
          <cell r="B192" t="str">
            <v/>
          </cell>
        </row>
        <row r="193">
          <cell r="B193" t="str">
            <v/>
          </cell>
          <cell r="D193" t="str">
            <v>kW</v>
          </cell>
        </row>
        <row r="195">
          <cell r="B195" t="str">
            <v/>
          </cell>
        </row>
        <row r="196">
          <cell r="B196" t="str">
            <v/>
          </cell>
          <cell r="D196" t="str">
            <v>kW</v>
          </cell>
        </row>
        <row r="198">
          <cell r="B198" t="str">
            <v/>
          </cell>
        </row>
        <row r="199">
          <cell r="B199" t="str">
            <v/>
          </cell>
          <cell r="D199" t="str">
            <v>kW</v>
          </cell>
        </row>
        <row r="201">
          <cell r="B201" t="str">
            <v/>
          </cell>
        </row>
        <row r="202">
          <cell r="B202" t="str">
            <v/>
          </cell>
          <cell r="D202" t="str">
            <v>kW</v>
          </cell>
        </row>
        <row r="204">
          <cell r="B204" t="str">
            <v/>
          </cell>
        </row>
        <row r="205">
          <cell r="B205" t="str">
            <v/>
          </cell>
          <cell r="D205" t="str">
            <v>kW</v>
          </cell>
        </row>
        <row r="207">
          <cell r="B207" t="str">
            <v/>
          </cell>
        </row>
        <row r="208">
          <cell r="B208" t="str">
            <v/>
          </cell>
          <cell r="D208" t="str">
            <v>kW</v>
          </cell>
        </row>
        <row r="210">
          <cell r="B210" t="str">
            <v/>
          </cell>
        </row>
        <row r="211">
          <cell r="B211" t="str">
            <v/>
          </cell>
          <cell r="D211" t="str">
            <v>kW</v>
          </cell>
        </row>
        <row r="213">
          <cell r="B213" t="str">
            <v/>
          </cell>
        </row>
        <row r="214">
          <cell r="B214" t="str">
            <v/>
          </cell>
          <cell r="D214" t="str">
            <v>kW</v>
          </cell>
        </row>
        <row r="216">
          <cell r="B216" t="str">
            <v/>
          </cell>
        </row>
        <row r="217">
          <cell r="B217" t="str">
            <v/>
          </cell>
          <cell r="D217" t="str">
            <v>kW</v>
          </cell>
        </row>
        <row r="219">
          <cell r="B219" t="str">
            <v/>
          </cell>
        </row>
        <row r="220">
          <cell r="B220" t="str">
            <v/>
          </cell>
          <cell r="D220" t="str">
            <v>kW</v>
          </cell>
        </row>
        <row r="222">
          <cell r="B222" t="str">
            <v/>
          </cell>
        </row>
        <row r="223">
          <cell r="B223" t="str">
            <v/>
          </cell>
          <cell r="D223" t="str">
            <v>kW</v>
          </cell>
        </row>
        <row r="225">
          <cell r="B225" t="str">
            <v/>
          </cell>
        </row>
        <row r="226">
          <cell r="B226" t="str">
            <v/>
          </cell>
          <cell r="D226" t="str">
            <v>kW</v>
          </cell>
        </row>
        <row r="228">
          <cell r="B228" t="str">
            <v/>
          </cell>
        </row>
        <row r="229">
          <cell r="B229" t="str">
            <v/>
          </cell>
          <cell r="D229" t="str">
            <v>kW</v>
          </cell>
        </row>
        <row r="231">
          <cell r="B231" t="str">
            <v/>
          </cell>
        </row>
        <row r="232">
          <cell r="B232" t="str">
            <v/>
          </cell>
          <cell r="D232" t="str">
            <v>kW</v>
          </cell>
        </row>
        <row r="234">
          <cell r="B234" t="str">
            <v/>
          </cell>
        </row>
        <row r="235">
          <cell r="B235" t="str">
            <v/>
          </cell>
          <cell r="D235" t="str">
            <v>kW</v>
          </cell>
        </row>
        <row r="237">
          <cell r="B237" t="str">
            <v/>
          </cell>
        </row>
        <row r="238">
          <cell r="B238" t="str">
            <v/>
          </cell>
          <cell r="D238" t="str">
            <v>kW</v>
          </cell>
        </row>
        <row r="240">
          <cell r="B240" t="str">
            <v/>
          </cell>
        </row>
        <row r="241">
          <cell r="B241" t="str">
            <v/>
          </cell>
          <cell r="D241" t="str">
            <v>kW</v>
          </cell>
        </row>
        <row r="243">
          <cell r="B243" t="str">
            <v/>
          </cell>
        </row>
        <row r="244">
          <cell r="B244" t="str">
            <v/>
          </cell>
          <cell r="D244" t="str">
            <v>kW</v>
          </cell>
        </row>
        <row r="246">
          <cell r="B246" t="str">
            <v/>
          </cell>
        </row>
        <row r="247">
          <cell r="B247" t="str">
            <v/>
          </cell>
          <cell r="D247" t="str">
            <v>kW</v>
          </cell>
        </row>
        <row r="249">
          <cell r="B249" t="str">
            <v/>
          </cell>
        </row>
        <row r="250">
          <cell r="B250" t="str">
            <v/>
          </cell>
          <cell r="D250" t="str">
            <v>kW</v>
          </cell>
        </row>
        <row r="252">
          <cell r="B252" t="str">
            <v/>
          </cell>
        </row>
        <row r="253">
          <cell r="B253" t="str">
            <v/>
          </cell>
          <cell r="D253" t="str">
            <v>kW</v>
          </cell>
        </row>
        <row r="255">
          <cell r="B255" t="str">
            <v/>
          </cell>
        </row>
        <row r="256">
          <cell r="B256" t="str">
            <v/>
          </cell>
          <cell r="D256" t="str">
            <v>kW</v>
          </cell>
        </row>
        <row r="258">
          <cell r="B258" t="str">
            <v/>
          </cell>
        </row>
        <row r="259">
          <cell r="B259" t="str">
            <v/>
          </cell>
          <cell r="D259" t="str">
            <v>kW</v>
          </cell>
        </row>
        <row r="261">
          <cell r="B261" t="str">
            <v/>
          </cell>
        </row>
        <row r="262">
          <cell r="B262" t="str">
            <v/>
          </cell>
          <cell r="D262" t="str">
            <v>kW</v>
          </cell>
        </row>
        <row r="264">
          <cell r="B264" t="str">
            <v/>
          </cell>
        </row>
        <row r="265">
          <cell r="B265" t="str">
            <v/>
          </cell>
          <cell r="D265" t="str">
            <v>kW</v>
          </cell>
        </row>
        <row r="267">
          <cell r="B267" t="str">
            <v/>
          </cell>
        </row>
        <row r="268">
          <cell r="B268" t="str">
            <v/>
          </cell>
          <cell r="D268" t="str">
            <v>kW</v>
          </cell>
        </row>
        <row r="270">
          <cell r="B270" t="str">
            <v/>
          </cell>
        </row>
        <row r="271">
          <cell r="B271" t="str">
            <v/>
          </cell>
          <cell r="D271" t="str">
            <v>kW</v>
          </cell>
        </row>
        <row r="273">
          <cell r="B273" t="str">
            <v/>
          </cell>
        </row>
        <row r="274">
          <cell r="B274" t="str">
            <v/>
          </cell>
          <cell r="D274" t="str">
            <v>kW</v>
          </cell>
        </row>
        <row r="276">
          <cell r="B276" t="str">
            <v/>
          </cell>
        </row>
        <row r="277">
          <cell r="B277" t="str">
            <v/>
          </cell>
          <cell r="D277" t="str">
            <v>kW</v>
          </cell>
        </row>
        <row r="279">
          <cell r="B279" t="str">
            <v/>
          </cell>
        </row>
        <row r="280">
          <cell r="B280" t="str">
            <v/>
          </cell>
          <cell r="D280" t="str">
            <v>kW</v>
          </cell>
        </row>
        <row r="282">
          <cell r="B282" t="str">
            <v/>
          </cell>
        </row>
        <row r="283">
          <cell r="B283" t="str">
            <v/>
          </cell>
          <cell r="D283" t="str">
            <v>kW</v>
          </cell>
        </row>
        <row r="285">
          <cell r="B285" t="str">
            <v/>
          </cell>
        </row>
        <row r="286">
          <cell r="B286" t="str">
            <v/>
          </cell>
          <cell r="D286" t="str">
            <v>kW</v>
          </cell>
        </row>
        <row r="288">
          <cell r="B288" t="str">
            <v/>
          </cell>
        </row>
        <row r="289">
          <cell r="B289" t="str">
            <v/>
          </cell>
          <cell r="D289" t="str">
            <v>kW</v>
          </cell>
        </row>
        <row r="291">
          <cell r="B291" t="str">
            <v/>
          </cell>
        </row>
        <row r="292">
          <cell r="B292" t="str">
            <v/>
          </cell>
          <cell r="D292" t="str">
            <v>kW</v>
          </cell>
        </row>
        <row r="294">
          <cell r="B294" t="str">
            <v/>
          </cell>
        </row>
        <row r="295">
          <cell r="B295" t="str">
            <v/>
          </cell>
          <cell r="D295" t="str">
            <v>kW</v>
          </cell>
        </row>
        <row r="297">
          <cell r="B297" t="str">
            <v/>
          </cell>
        </row>
        <row r="298">
          <cell r="B298" t="str">
            <v/>
          </cell>
          <cell r="D298" t="str">
            <v>kW</v>
          </cell>
        </row>
        <row r="300">
          <cell r="B300" t="str">
            <v/>
          </cell>
        </row>
        <row r="301">
          <cell r="B301" t="str">
            <v/>
          </cell>
          <cell r="D301" t="str">
            <v>kW</v>
          </cell>
        </row>
        <row r="303">
          <cell r="B303" t="str">
            <v/>
          </cell>
        </row>
        <row r="304">
          <cell r="B304" t="str">
            <v/>
          </cell>
          <cell r="D304" t="str">
            <v>kW</v>
          </cell>
        </row>
        <row r="306">
          <cell r="B306" t="str">
            <v/>
          </cell>
        </row>
        <row r="307">
          <cell r="B307" t="str">
            <v/>
          </cell>
          <cell r="D307" t="str">
            <v>kW</v>
          </cell>
        </row>
        <row r="309">
          <cell r="B309" t="str">
            <v/>
          </cell>
        </row>
        <row r="310">
          <cell r="B310" t="str">
            <v/>
          </cell>
          <cell r="D310" t="str">
            <v>kW</v>
          </cell>
        </row>
        <row r="312">
          <cell r="B312" t="str">
            <v/>
          </cell>
        </row>
        <row r="313">
          <cell r="B313" t="str">
            <v/>
          </cell>
          <cell r="D313" t="str">
            <v>kW</v>
          </cell>
        </row>
        <row r="315">
          <cell r="B315" t="str">
            <v/>
          </cell>
        </row>
        <row r="316">
          <cell r="B316" t="str">
            <v/>
          </cell>
          <cell r="D316" t="str">
            <v>kW</v>
          </cell>
        </row>
        <row r="318">
          <cell r="B318" t="str">
            <v/>
          </cell>
        </row>
        <row r="319">
          <cell r="B319" t="str">
            <v/>
          </cell>
          <cell r="D319" t="str">
            <v>kW</v>
          </cell>
        </row>
        <row r="321">
          <cell r="B321" t="str">
            <v/>
          </cell>
        </row>
        <row r="322">
          <cell r="B322" t="str">
            <v/>
          </cell>
          <cell r="D322" t="str">
            <v>kW</v>
          </cell>
        </row>
        <row r="324">
          <cell r="B324" t="str">
            <v/>
          </cell>
        </row>
        <row r="325">
          <cell r="B325" t="str">
            <v/>
          </cell>
          <cell r="D325" t="str">
            <v>kW</v>
          </cell>
        </row>
        <row r="327">
          <cell r="B327" t="str">
            <v/>
          </cell>
        </row>
        <row r="328">
          <cell r="B328" t="str">
            <v/>
          </cell>
          <cell r="D328" t="str">
            <v>kW</v>
          </cell>
        </row>
        <row r="330">
          <cell r="B330" t="str">
            <v/>
          </cell>
        </row>
        <row r="331">
          <cell r="B331" t="str">
            <v/>
          </cell>
          <cell r="D331" t="str">
            <v>kW</v>
          </cell>
        </row>
        <row r="333">
          <cell r="B333" t="str">
            <v/>
          </cell>
        </row>
        <row r="334">
          <cell r="B334" t="str">
            <v/>
          </cell>
          <cell r="D334" t="str">
            <v>kW</v>
          </cell>
        </row>
        <row r="336">
          <cell r="B336" t="str">
            <v/>
          </cell>
        </row>
        <row r="337">
          <cell r="B337" t="str">
            <v/>
          </cell>
          <cell r="D337" t="str">
            <v>kW</v>
          </cell>
        </row>
        <row r="339">
          <cell r="B339" t="str">
            <v/>
          </cell>
        </row>
        <row r="340">
          <cell r="B340" t="str">
            <v/>
          </cell>
          <cell r="D340" t="str">
            <v>kW</v>
          </cell>
        </row>
        <row r="342">
          <cell r="B342" t="str">
            <v/>
          </cell>
        </row>
        <row r="343">
          <cell r="B343" t="str">
            <v/>
          </cell>
          <cell r="D343" t="str">
            <v>kW</v>
          </cell>
        </row>
        <row r="345">
          <cell r="B345" t="str">
            <v/>
          </cell>
        </row>
        <row r="346">
          <cell r="B346" t="str">
            <v/>
          </cell>
          <cell r="D346" t="str">
            <v>kW</v>
          </cell>
        </row>
        <row r="348">
          <cell r="B348" t="str">
            <v/>
          </cell>
        </row>
        <row r="349">
          <cell r="B349" t="str">
            <v/>
          </cell>
          <cell r="D349" t="str">
            <v>kW</v>
          </cell>
        </row>
        <row r="351">
          <cell r="B351" t="str">
            <v/>
          </cell>
        </row>
        <row r="352">
          <cell r="B352" t="str">
            <v/>
          </cell>
          <cell r="D352" t="str">
            <v>kW</v>
          </cell>
        </row>
        <row r="354">
          <cell r="B354" t="str">
            <v/>
          </cell>
        </row>
        <row r="355">
          <cell r="B355" t="str">
            <v/>
          </cell>
          <cell r="D355" t="str">
            <v>kW</v>
          </cell>
        </row>
        <row r="357">
          <cell r="B357" t="str">
            <v/>
          </cell>
        </row>
        <row r="358">
          <cell r="B358" t="str">
            <v/>
          </cell>
          <cell r="D358" t="str">
            <v>kW</v>
          </cell>
        </row>
        <row r="360">
          <cell r="B360" t="str">
            <v/>
          </cell>
        </row>
        <row r="361">
          <cell r="B361" t="str">
            <v/>
          </cell>
          <cell r="D361" t="str">
            <v>kW</v>
          </cell>
        </row>
        <row r="363">
          <cell r="B363" t="str">
            <v/>
          </cell>
        </row>
        <row r="364">
          <cell r="B364" t="str">
            <v/>
          </cell>
          <cell r="D364" t="str">
            <v>kW</v>
          </cell>
        </row>
        <row r="366">
          <cell r="B366" t="str">
            <v/>
          </cell>
        </row>
        <row r="367">
          <cell r="B367" t="str">
            <v/>
          </cell>
          <cell r="D367" t="str">
            <v>kW</v>
          </cell>
        </row>
        <row r="369">
          <cell r="B369" t="str">
            <v/>
          </cell>
        </row>
        <row r="370">
          <cell r="B370" t="str">
            <v/>
          </cell>
          <cell r="D370" t="str">
            <v>kW</v>
          </cell>
        </row>
        <row r="372">
          <cell r="B372" t="str">
            <v/>
          </cell>
        </row>
        <row r="373">
          <cell r="B373" t="str">
            <v/>
          </cell>
          <cell r="D373" t="str">
            <v>kW</v>
          </cell>
        </row>
        <row r="375">
          <cell r="B375" t="str">
            <v/>
          </cell>
        </row>
        <row r="376">
          <cell r="B376" t="str">
            <v/>
          </cell>
          <cell r="D376" t="str">
            <v>kW</v>
          </cell>
        </row>
        <row r="378">
          <cell r="B378" t="str">
            <v/>
          </cell>
        </row>
        <row r="379">
          <cell r="B379" t="str">
            <v/>
          </cell>
          <cell r="D379" t="str">
            <v>kW</v>
          </cell>
        </row>
        <row r="381">
          <cell r="B381" t="str">
            <v/>
          </cell>
        </row>
        <row r="382">
          <cell r="B382" t="str">
            <v/>
          </cell>
          <cell r="D382" t="str">
            <v>kW</v>
          </cell>
        </row>
        <row r="384">
          <cell r="B384" t="str">
            <v/>
          </cell>
        </row>
        <row r="385">
          <cell r="B385" t="str">
            <v/>
          </cell>
          <cell r="D385" t="str">
            <v>kW</v>
          </cell>
        </row>
        <row r="387">
          <cell r="B387" t="str">
            <v/>
          </cell>
        </row>
        <row r="388">
          <cell r="B388" t="str">
            <v/>
          </cell>
          <cell r="D388" t="str">
            <v>kW</v>
          </cell>
        </row>
        <row r="390">
          <cell r="B390" t="str">
            <v/>
          </cell>
        </row>
        <row r="391">
          <cell r="B391" t="str">
            <v/>
          </cell>
          <cell r="D391" t="str">
            <v>kW</v>
          </cell>
        </row>
        <row r="393">
          <cell r="B393" t="str">
            <v/>
          </cell>
        </row>
        <row r="394">
          <cell r="B394" t="str">
            <v/>
          </cell>
          <cell r="D394" t="str">
            <v>kW</v>
          </cell>
        </row>
        <row r="396">
          <cell r="B396" t="str">
            <v/>
          </cell>
        </row>
        <row r="397">
          <cell r="B397" t="str">
            <v/>
          </cell>
          <cell r="D397" t="str">
            <v>kW</v>
          </cell>
        </row>
        <row r="399">
          <cell r="B399" t="str">
            <v/>
          </cell>
        </row>
        <row r="400">
          <cell r="B400" t="str">
            <v/>
          </cell>
          <cell r="D400" t="str">
            <v>kW</v>
          </cell>
        </row>
        <row r="402">
          <cell r="B402" t="str">
            <v/>
          </cell>
        </row>
        <row r="403">
          <cell r="B403" t="str">
            <v/>
          </cell>
          <cell r="D403" t="str">
            <v>kW</v>
          </cell>
        </row>
        <row r="405">
          <cell r="B405" t="str">
            <v/>
          </cell>
        </row>
        <row r="406">
          <cell r="B406" t="str">
            <v/>
          </cell>
          <cell r="D406" t="str">
            <v>kW</v>
          </cell>
        </row>
        <row r="408">
          <cell r="B408" t="str">
            <v/>
          </cell>
        </row>
        <row r="409">
          <cell r="B409" t="str">
            <v/>
          </cell>
          <cell r="D409" t="str">
            <v>kW</v>
          </cell>
        </row>
        <row r="411">
          <cell r="B411" t="str">
            <v/>
          </cell>
        </row>
        <row r="412">
          <cell r="B412" t="str">
            <v/>
          </cell>
          <cell r="D412" t="str">
            <v>kW</v>
          </cell>
        </row>
        <row r="414">
          <cell r="B414" t="str">
            <v/>
          </cell>
        </row>
        <row r="415">
          <cell r="B415" t="str">
            <v/>
          </cell>
          <cell r="D415" t="str">
            <v>kW</v>
          </cell>
        </row>
        <row r="417">
          <cell r="B417" t="str">
            <v/>
          </cell>
        </row>
        <row r="418">
          <cell r="B418" t="str">
            <v/>
          </cell>
          <cell r="D418" t="str">
            <v>kW</v>
          </cell>
        </row>
        <row r="420">
          <cell r="B420" t="str">
            <v/>
          </cell>
        </row>
        <row r="421">
          <cell r="B421" t="str">
            <v/>
          </cell>
          <cell r="D421" t="str">
            <v>kW</v>
          </cell>
        </row>
        <row r="423">
          <cell r="B423" t="str">
            <v/>
          </cell>
        </row>
        <row r="424">
          <cell r="B424" t="str">
            <v/>
          </cell>
          <cell r="D424" t="str">
            <v>kW</v>
          </cell>
        </row>
        <row r="426">
          <cell r="B426" t="str">
            <v/>
          </cell>
        </row>
        <row r="427">
          <cell r="B427" t="str">
            <v/>
          </cell>
          <cell r="D427" t="str">
            <v>kW</v>
          </cell>
        </row>
        <row r="429">
          <cell r="B429" t="str">
            <v/>
          </cell>
        </row>
        <row r="430">
          <cell r="B430" t="str">
            <v/>
          </cell>
          <cell r="D430" t="str">
            <v>kW</v>
          </cell>
        </row>
        <row r="432">
          <cell r="B432" t="str">
            <v/>
          </cell>
        </row>
        <row r="433">
          <cell r="B433" t="str">
            <v/>
          </cell>
          <cell r="D433" t="str">
            <v>kW</v>
          </cell>
        </row>
        <row r="435">
          <cell r="B435" t="str">
            <v/>
          </cell>
        </row>
        <row r="436">
          <cell r="B436" t="str">
            <v/>
          </cell>
          <cell r="D436" t="str">
            <v>kW</v>
          </cell>
        </row>
        <row r="438">
          <cell r="B438" t="str">
            <v/>
          </cell>
        </row>
        <row r="439">
          <cell r="B439" t="str">
            <v/>
          </cell>
          <cell r="D439" t="str">
            <v>kW</v>
          </cell>
        </row>
        <row r="441">
          <cell r="B441" t="str">
            <v/>
          </cell>
        </row>
        <row r="442">
          <cell r="B442" t="str">
            <v/>
          </cell>
          <cell r="D442" t="str">
            <v>kW</v>
          </cell>
        </row>
        <row r="444">
          <cell r="B444" t="str">
            <v/>
          </cell>
        </row>
        <row r="445">
          <cell r="B445" t="str">
            <v/>
          </cell>
          <cell r="D445" t="str">
            <v>kW</v>
          </cell>
        </row>
        <row r="447">
          <cell r="B447" t="str">
            <v/>
          </cell>
        </row>
        <row r="448">
          <cell r="B448" t="str">
            <v/>
          </cell>
          <cell r="D448" t="str">
            <v>kW</v>
          </cell>
        </row>
        <row r="450">
          <cell r="B450" t="str">
            <v/>
          </cell>
        </row>
        <row r="451">
          <cell r="B451" t="str">
            <v/>
          </cell>
          <cell r="D451" t="str">
            <v>kW</v>
          </cell>
        </row>
        <row r="453">
          <cell r="B453" t="str">
            <v/>
          </cell>
        </row>
        <row r="454">
          <cell r="B454" t="str">
            <v/>
          </cell>
          <cell r="D454" t="str">
            <v>kW</v>
          </cell>
        </row>
        <row r="456">
          <cell r="B456" t="str">
            <v/>
          </cell>
        </row>
        <row r="457">
          <cell r="B457" t="str">
            <v/>
          </cell>
          <cell r="D457" t="str">
            <v>kW</v>
          </cell>
        </row>
        <row r="459">
          <cell r="B459" t="str">
            <v/>
          </cell>
        </row>
        <row r="460">
          <cell r="B460" t="str">
            <v/>
          </cell>
          <cell r="D460" t="str">
            <v>kW</v>
          </cell>
        </row>
        <row r="462">
          <cell r="B462" t="str">
            <v/>
          </cell>
        </row>
        <row r="463">
          <cell r="B463" t="str">
            <v/>
          </cell>
          <cell r="D463" t="str">
            <v>kW</v>
          </cell>
        </row>
        <row r="465">
          <cell r="B465" t="str">
            <v/>
          </cell>
        </row>
        <row r="466">
          <cell r="B466" t="str">
            <v/>
          </cell>
          <cell r="D466" t="str">
            <v>kW</v>
          </cell>
        </row>
        <row r="468">
          <cell r="B468" t="str">
            <v/>
          </cell>
        </row>
        <row r="469">
          <cell r="B469" t="str">
            <v/>
          </cell>
          <cell r="D469" t="str">
            <v>kW</v>
          </cell>
        </row>
        <row r="471">
          <cell r="B471" t="str">
            <v/>
          </cell>
        </row>
        <row r="472">
          <cell r="B472" t="str">
            <v/>
          </cell>
          <cell r="D472" t="str">
            <v>kW</v>
          </cell>
        </row>
        <row r="474">
          <cell r="B474" t="str">
            <v/>
          </cell>
        </row>
        <row r="475">
          <cell r="B475" t="str">
            <v/>
          </cell>
          <cell r="D475" t="str">
            <v>kW</v>
          </cell>
        </row>
        <row r="477">
          <cell r="B477" t="str">
            <v/>
          </cell>
        </row>
        <row r="478">
          <cell r="B478" t="str">
            <v/>
          </cell>
          <cell r="D478" t="str">
            <v>kW</v>
          </cell>
        </row>
        <row r="497">
          <cell r="D497" t="str">
            <v>LARGE USE SERVICE CLASSIFICATIONKW</v>
          </cell>
        </row>
        <row r="499">
          <cell r="D499" t="str">
            <v>KW</v>
          </cell>
        </row>
        <row r="501">
          <cell r="D501" t="str">
            <v>KW</v>
          </cell>
        </row>
        <row r="503">
          <cell r="D503" t="str">
            <v>KW</v>
          </cell>
        </row>
        <row r="505">
          <cell r="D505" t="str">
            <v>KW</v>
          </cell>
        </row>
        <row r="507">
          <cell r="D507" t="str">
            <v>KW</v>
          </cell>
        </row>
        <row r="509">
          <cell r="D509" t="str">
            <v>KW</v>
          </cell>
        </row>
        <row r="511">
          <cell r="D511" t="str">
            <v>KW</v>
          </cell>
        </row>
        <row r="513">
          <cell r="D513" t="str">
            <v>KW</v>
          </cell>
        </row>
        <row r="515">
          <cell r="D515" t="str">
            <v>KW</v>
          </cell>
        </row>
        <row r="517">
          <cell r="D517" t="str">
            <v>KW</v>
          </cell>
        </row>
        <row r="519">
          <cell r="D519" t="str">
            <v>KW</v>
          </cell>
        </row>
        <row r="521">
          <cell r="D521" t="str">
            <v>KW</v>
          </cell>
        </row>
        <row r="523">
          <cell r="D523" t="str">
            <v>KW</v>
          </cell>
        </row>
        <row r="525">
          <cell r="D525" t="str">
            <v>KW</v>
          </cell>
        </row>
        <row r="527">
          <cell r="D527" t="str">
            <v>KW</v>
          </cell>
        </row>
        <row r="529">
          <cell r="D529" t="str">
            <v>KW</v>
          </cell>
        </row>
        <row r="531">
          <cell r="D531" t="str">
            <v>KW</v>
          </cell>
        </row>
        <row r="533">
          <cell r="D533" t="str">
            <v>KW</v>
          </cell>
        </row>
        <row r="535">
          <cell r="D535" t="str">
            <v>KW</v>
          </cell>
        </row>
        <row r="537">
          <cell r="D537" t="str">
            <v>KW</v>
          </cell>
        </row>
        <row r="539">
          <cell r="D539" t="str">
            <v>KW</v>
          </cell>
        </row>
        <row r="541">
          <cell r="D541" t="str">
            <v>KW</v>
          </cell>
        </row>
        <row r="543">
          <cell r="D543" t="str">
            <v>KW</v>
          </cell>
        </row>
        <row r="545">
          <cell r="D545" t="str">
            <v>KW</v>
          </cell>
        </row>
        <row r="547">
          <cell r="D547" t="str">
            <v>KW</v>
          </cell>
        </row>
        <row r="549">
          <cell r="D549" t="str">
            <v>KW</v>
          </cell>
        </row>
        <row r="551">
          <cell r="D551" t="str">
            <v>KW</v>
          </cell>
        </row>
        <row r="553">
          <cell r="D553" t="str">
            <v>KW</v>
          </cell>
        </row>
        <row r="555">
          <cell r="D555" t="str">
            <v>KW</v>
          </cell>
        </row>
        <row r="557">
          <cell r="D557" t="str">
            <v>KW</v>
          </cell>
        </row>
        <row r="559">
          <cell r="D559" t="str">
            <v>KW</v>
          </cell>
        </row>
        <row r="561">
          <cell r="D561" t="str">
            <v>KW</v>
          </cell>
        </row>
        <row r="563">
          <cell r="D563" t="str">
            <v>KW</v>
          </cell>
        </row>
        <row r="565">
          <cell r="D565" t="str">
            <v>KW</v>
          </cell>
        </row>
        <row r="567">
          <cell r="D567" t="str">
            <v>KW</v>
          </cell>
        </row>
        <row r="569">
          <cell r="D569" t="str">
            <v>KW</v>
          </cell>
        </row>
        <row r="571">
          <cell r="D571" t="str">
            <v>KW</v>
          </cell>
        </row>
        <row r="573">
          <cell r="D573" t="str">
            <v>KW</v>
          </cell>
        </row>
        <row r="575">
          <cell r="D575" t="str">
            <v>KW</v>
          </cell>
        </row>
        <row r="577">
          <cell r="D577" t="str">
            <v>KW</v>
          </cell>
        </row>
        <row r="579">
          <cell r="D579" t="str">
            <v>KW</v>
          </cell>
        </row>
        <row r="581">
          <cell r="D581" t="str">
            <v>KW</v>
          </cell>
        </row>
        <row r="583">
          <cell r="D583" t="str">
            <v>KW</v>
          </cell>
        </row>
        <row r="585">
          <cell r="D585" t="str">
            <v>KW</v>
          </cell>
        </row>
        <row r="587">
          <cell r="D587" t="str">
            <v>KW</v>
          </cell>
        </row>
        <row r="589">
          <cell r="D589" t="str">
            <v>KW</v>
          </cell>
        </row>
        <row r="591">
          <cell r="D591" t="str">
            <v>KW</v>
          </cell>
        </row>
        <row r="593">
          <cell r="D593" t="str">
            <v>KW</v>
          </cell>
        </row>
        <row r="595">
          <cell r="D595" t="str">
            <v>KW</v>
          </cell>
        </row>
        <row r="597">
          <cell r="D597" t="str">
            <v>KW</v>
          </cell>
        </row>
        <row r="599">
          <cell r="D599" t="str">
            <v>KW</v>
          </cell>
        </row>
        <row r="601">
          <cell r="D601" t="str">
            <v>KW</v>
          </cell>
        </row>
        <row r="603">
          <cell r="D603" t="str">
            <v>KW</v>
          </cell>
        </row>
        <row r="605">
          <cell r="D605" t="str">
            <v>KW</v>
          </cell>
        </row>
        <row r="607">
          <cell r="D607" t="str">
            <v>KW</v>
          </cell>
        </row>
        <row r="609">
          <cell r="D609" t="str">
            <v>KW</v>
          </cell>
        </row>
        <row r="611">
          <cell r="D611" t="str">
            <v>KW</v>
          </cell>
        </row>
        <row r="613">
          <cell r="D613" t="str">
            <v>KW</v>
          </cell>
        </row>
        <row r="615">
          <cell r="D615" t="str">
            <v>KW</v>
          </cell>
        </row>
        <row r="617">
          <cell r="D617" t="str">
            <v>KW</v>
          </cell>
        </row>
        <row r="619">
          <cell r="D619" t="str">
            <v>KW</v>
          </cell>
        </row>
        <row r="621">
          <cell r="D621" t="str">
            <v>KW</v>
          </cell>
        </row>
        <row r="623">
          <cell r="D623" t="str">
            <v>KW</v>
          </cell>
        </row>
        <row r="625">
          <cell r="D625" t="str">
            <v>KW</v>
          </cell>
        </row>
        <row r="627">
          <cell r="D627" t="str">
            <v>KW</v>
          </cell>
        </row>
        <row r="629">
          <cell r="D629" t="str">
            <v>KW</v>
          </cell>
        </row>
        <row r="631">
          <cell r="D631" t="str">
            <v>KW</v>
          </cell>
        </row>
        <row r="633">
          <cell r="D633" t="str">
            <v>KW</v>
          </cell>
        </row>
        <row r="635">
          <cell r="D635" t="str">
            <v>KW</v>
          </cell>
        </row>
        <row r="637">
          <cell r="D637" t="str">
            <v>KW</v>
          </cell>
        </row>
        <row r="639">
          <cell r="D639" t="str">
            <v>KW</v>
          </cell>
        </row>
        <row r="641">
          <cell r="D641" t="str">
            <v>KW</v>
          </cell>
        </row>
        <row r="643">
          <cell r="D643" t="str">
            <v>KW</v>
          </cell>
        </row>
        <row r="645">
          <cell r="D645" t="str">
            <v>KW</v>
          </cell>
        </row>
        <row r="647">
          <cell r="D647" t="str">
            <v>KW</v>
          </cell>
        </row>
        <row r="649">
          <cell r="D649" t="str">
            <v>KW</v>
          </cell>
        </row>
        <row r="651">
          <cell r="D651" t="str">
            <v>KW</v>
          </cell>
        </row>
        <row r="653">
          <cell r="D653" t="str">
            <v>KW</v>
          </cell>
        </row>
        <row r="655">
          <cell r="D655" t="str">
            <v>KW</v>
          </cell>
        </row>
        <row r="657">
          <cell r="D657" t="str">
            <v>KW</v>
          </cell>
        </row>
        <row r="659">
          <cell r="D659" t="str">
            <v>KW</v>
          </cell>
        </row>
        <row r="661">
          <cell r="D661" t="str">
            <v>KW</v>
          </cell>
        </row>
        <row r="663">
          <cell r="D663" t="str">
            <v>KW</v>
          </cell>
        </row>
        <row r="665">
          <cell r="D665" t="str">
            <v>KW</v>
          </cell>
        </row>
        <row r="667">
          <cell r="D667" t="str">
            <v>KW</v>
          </cell>
        </row>
        <row r="669">
          <cell r="D669" t="str">
            <v>KW</v>
          </cell>
        </row>
        <row r="671">
          <cell r="D671" t="str">
            <v>KW</v>
          </cell>
        </row>
        <row r="673">
          <cell r="D673" t="str">
            <v>KW</v>
          </cell>
        </row>
        <row r="675">
          <cell r="D675" t="str">
            <v>KW</v>
          </cell>
        </row>
        <row r="677">
          <cell r="D677" t="str">
            <v>KW</v>
          </cell>
        </row>
        <row r="679">
          <cell r="D679" t="str">
            <v>KW</v>
          </cell>
        </row>
        <row r="681">
          <cell r="D681" t="str">
            <v>KW</v>
          </cell>
        </row>
        <row r="683">
          <cell r="D683" t="str">
            <v>KW</v>
          </cell>
        </row>
        <row r="685">
          <cell r="D685" t="str">
            <v>KW</v>
          </cell>
        </row>
        <row r="687">
          <cell r="D687" t="str">
            <v>KW</v>
          </cell>
        </row>
        <row r="689">
          <cell r="D689" t="str">
            <v>KW</v>
          </cell>
        </row>
        <row r="691">
          <cell r="D691" t="str">
            <v>KW</v>
          </cell>
        </row>
        <row r="693">
          <cell r="D693" t="str">
            <v>KW</v>
          </cell>
        </row>
        <row r="695">
          <cell r="D695" t="str">
            <v>KW</v>
          </cell>
        </row>
        <row r="697">
          <cell r="D697" t="str">
            <v>KW</v>
          </cell>
        </row>
        <row r="699">
          <cell r="D699" t="str">
            <v>KW</v>
          </cell>
        </row>
        <row r="701">
          <cell r="D701" t="str">
            <v>KW</v>
          </cell>
        </row>
        <row r="703">
          <cell r="D703" t="str">
            <v>KW</v>
          </cell>
        </row>
        <row r="705">
          <cell r="D705" t="str">
            <v>KW</v>
          </cell>
        </row>
        <row r="707">
          <cell r="D707" t="str">
            <v>KW</v>
          </cell>
        </row>
        <row r="709">
          <cell r="D709" t="str">
            <v>KW</v>
          </cell>
        </row>
        <row r="711">
          <cell r="D711" t="str">
            <v>KW</v>
          </cell>
        </row>
        <row r="713">
          <cell r="D713" t="str">
            <v>KW</v>
          </cell>
        </row>
        <row r="715">
          <cell r="D715" t="str">
            <v>KW</v>
          </cell>
        </row>
        <row r="717">
          <cell r="D717" t="str">
            <v>KW</v>
          </cell>
        </row>
        <row r="719">
          <cell r="D719" t="str">
            <v>KW</v>
          </cell>
        </row>
        <row r="721">
          <cell r="D721" t="str">
            <v>KW</v>
          </cell>
        </row>
        <row r="723">
          <cell r="D723" t="str">
            <v>KW</v>
          </cell>
        </row>
        <row r="725">
          <cell r="D725" t="str">
            <v>KW</v>
          </cell>
        </row>
        <row r="727">
          <cell r="D727" t="str">
            <v>KW</v>
          </cell>
        </row>
        <row r="729">
          <cell r="D729" t="str">
            <v>KW</v>
          </cell>
        </row>
        <row r="731">
          <cell r="D731" t="str">
            <v>KW</v>
          </cell>
        </row>
        <row r="733">
          <cell r="D733" t="str">
            <v>KW</v>
          </cell>
        </row>
        <row r="735">
          <cell r="D735" t="str">
            <v>KW</v>
          </cell>
        </row>
        <row r="737">
          <cell r="D737" t="str">
            <v>KW</v>
          </cell>
        </row>
        <row r="739">
          <cell r="D739" t="str">
            <v>KW</v>
          </cell>
        </row>
        <row r="741">
          <cell r="D741" t="str">
            <v>KW</v>
          </cell>
        </row>
        <row r="743">
          <cell r="D743" t="str">
            <v>KW</v>
          </cell>
        </row>
        <row r="745">
          <cell r="D745" t="str">
            <v>KW</v>
          </cell>
        </row>
        <row r="747">
          <cell r="D747" t="str">
            <v>KW</v>
          </cell>
        </row>
        <row r="749">
          <cell r="D749" t="str">
            <v>KW</v>
          </cell>
        </row>
        <row r="751">
          <cell r="D751" t="str">
            <v>KW</v>
          </cell>
        </row>
        <row r="753">
          <cell r="D753" t="str">
            <v>KW</v>
          </cell>
        </row>
        <row r="755">
          <cell r="D755" t="str">
            <v>KW</v>
          </cell>
        </row>
        <row r="757">
          <cell r="D757" t="str">
            <v>KW</v>
          </cell>
        </row>
        <row r="759">
          <cell r="D759" t="str">
            <v>KW</v>
          </cell>
        </row>
        <row r="761">
          <cell r="D761" t="str">
            <v>KW</v>
          </cell>
        </row>
        <row r="763">
          <cell r="D763" t="str">
            <v>KW</v>
          </cell>
        </row>
        <row r="765">
          <cell r="D765" t="str">
            <v>KW</v>
          </cell>
        </row>
        <row r="767">
          <cell r="D767" t="str">
            <v>KW</v>
          </cell>
        </row>
        <row r="769">
          <cell r="D769" t="str">
            <v>KW</v>
          </cell>
        </row>
        <row r="771">
          <cell r="D771" t="str">
            <v>KW</v>
          </cell>
        </row>
        <row r="773">
          <cell r="D773" t="str">
            <v>KW</v>
          </cell>
        </row>
        <row r="775">
          <cell r="D775" t="str">
            <v>KW</v>
          </cell>
        </row>
        <row r="777">
          <cell r="D777" t="str">
            <v>KW</v>
          </cell>
        </row>
        <row r="779">
          <cell r="D779" t="str">
            <v>KW</v>
          </cell>
        </row>
        <row r="781">
          <cell r="D781" t="str">
            <v>KW</v>
          </cell>
        </row>
        <row r="783">
          <cell r="D783" t="str">
            <v>KW</v>
          </cell>
        </row>
        <row r="785">
          <cell r="D785" t="str">
            <v>KW</v>
          </cell>
        </row>
        <row r="787">
          <cell r="D787" t="str">
            <v>KW</v>
          </cell>
        </row>
        <row r="789">
          <cell r="D789" t="str">
            <v>KW</v>
          </cell>
        </row>
        <row r="791">
          <cell r="D791" t="str">
            <v>KW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F0C65-2822-408C-966A-D274F8CBBBE2}">
  <dimension ref="A1:S49"/>
  <sheetViews>
    <sheetView tabSelected="1" topLeftCell="B1" workbookViewId="0">
      <selection activeCell="M8" sqref="M8"/>
    </sheetView>
  </sheetViews>
  <sheetFormatPr defaultRowHeight="15" x14ac:dyDescent="0.25"/>
  <cols>
    <col min="1" max="1" width="41" style="33" customWidth="1"/>
    <col min="3" max="3" width="23.28515625" customWidth="1"/>
    <col min="4" max="4" width="12.42578125" customWidth="1"/>
    <col min="5" max="5" width="16" customWidth="1"/>
    <col min="6" max="6" width="14.140625" customWidth="1"/>
    <col min="7" max="7" width="11.140625" hidden="1" customWidth="1"/>
    <col min="8" max="8" width="13" hidden="1" customWidth="1"/>
    <col min="9" max="9" width="19.7109375" customWidth="1"/>
    <col min="10" max="10" width="17.140625" customWidth="1"/>
    <col min="11" max="11" width="12.85546875" customWidth="1"/>
    <col min="12" max="12" width="17.85546875" customWidth="1"/>
    <col min="13" max="13" width="18.42578125" customWidth="1"/>
    <col min="15" max="15" width="14.28515625" bestFit="1" customWidth="1"/>
    <col min="16" max="16" width="13" customWidth="1"/>
    <col min="17" max="17" width="15" customWidth="1"/>
    <col min="18" max="18" width="16.42578125" customWidth="1"/>
    <col min="19" max="19" width="16" customWidth="1"/>
  </cols>
  <sheetData>
    <row r="1" spans="1:17" x14ac:dyDescent="0.25">
      <c r="A1" s="30" t="s">
        <v>0</v>
      </c>
    </row>
    <row r="2" spans="1:17" ht="90.75" thickBot="1" x14ac:dyDescent="0.3">
      <c r="A2" s="43" t="s">
        <v>39</v>
      </c>
      <c r="B2" s="44"/>
      <c r="C2" s="45" t="s">
        <v>1</v>
      </c>
      <c r="D2" s="45"/>
      <c r="E2" s="45" t="s">
        <v>2</v>
      </c>
      <c r="F2" s="45"/>
      <c r="G2" s="45" t="s">
        <v>3</v>
      </c>
      <c r="H2" s="45"/>
      <c r="I2" s="45" t="s">
        <v>4</v>
      </c>
      <c r="J2" s="45"/>
      <c r="K2" s="46" t="s">
        <v>5</v>
      </c>
      <c r="L2" s="47" t="s">
        <v>6</v>
      </c>
      <c r="M2" s="47" t="s">
        <v>35</v>
      </c>
      <c r="N2" s="48" t="s">
        <v>8</v>
      </c>
      <c r="O2" s="42" t="s">
        <v>36</v>
      </c>
      <c r="P2" s="42" t="s">
        <v>31</v>
      </c>
      <c r="Q2" s="42" t="s">
        <v>32</v>
      </c>
    </row>
    <row r="3" spans="1:17" x14ac:dyDescent="0.25">
      <c r="A3" s="2"/>
      <c r="B3" s="2"/>
      <c r="C3" s="3" t="s">
        <v>9</v>
      </c>
      <c r="D3" s="3" t="s">
        <v>10</v>
      </c>
      <c r="E3" s="3" t="s">
        <v>9</v>
      </c>
      <c r="F3" s="3" t="s">
        <v>10</v>
      </c>
      <c r="G3" s="3" t="s">
        <v>9</v>
      </c>
      <c r="H3" s="3" t="s">
        <v>10</v>
      </c>
      <c r="I3" s="3" t="s">
        <v>9</v>
      </c>
      <c r="J3" s="3" t="s">
        <v>10</v>
      </c>
      <c r="K3" s="2"/>
      <c r="L3" s="2"/>
      <c r="M3" s="2"/>
      <c r="N3" s="2"/>
      <c r="P3" s="2"/>
      <c r="Q3" s="2"/>
    </row>
    <row r="4" spans="1:17" x14ac:dyDescent="0.25">
      <c r="A4" s="3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2"/>
      <c r="P4" s="2"/>
      <c r="Q4" s="2"/>
    </row>
    <row r="5" spans="1:17" x14ac:dyDescent="0.25">
      <c r="A5" s="31" t="s">
        <v>11</v>
      </c>
      <c r="B5" s="5" t="s">
        <v>9</v>
      </c>
      <c r="C5" s="6">
        <v>151804520</v>
      </c>
      <c r="D5" s="6">
        <v>0</v>
      </c>
      <c r="E5" s="7">
        <f t="array" ref="E5">SUM(IF('[1]6. Class A Consumption Data'!D480:D779=A5,'[1]6. Class A Consumption Data'!F480:F779))</f>
        <v>0</v>
      </c>
      <c r="F5" s="6">
        <f t="array" ref="F5">SUM(IF('[1]6. Class A Consumption Data'!D480:D779=A5&amp;"kW",'[1]6. Class A Consumption Data'!F480:F779))</f>
        <v>0</v>
      </c>
      <c r="G5" s="7">
        <f t="array" ref="G5">SUM(IF(('[1]6. Class A Consumption Data'!D18:D467=A5)*('[1]6. Class A Consumption Data'!B18:B467 &lt;&gt; "A"),'[1]6. Class A Consumption Data'!F18:G467))</f>
        <v>0</v>
      </c>
      <c r="H5" s="6">
        <f t="array" ref="H5">SUM(IF(('[1]6. Class A Consumption Data'!D18:D467=A5&amp;"kW")*('[1]6. Class A Consumption Data'!B18:B467&lt;&gt; "A"),'[1]6. Class A Consumption Data'!F18:G467))</f>
        <v>0</v>
      </c>
      <c r="I5" s="6">
        <f t="shared" ref="I5:I13" si="0">ROUND((C5-E5-G5),0)</f>
        <v>151804520</v>
      </c>
      <c r="J5" s="6">
        <f t="shared" ref="J5:J13" si="1">(D5-F5-H5)</f>
        <v>0</v>
      </c>
      <c r="K5" s="8">
        <f>(I5/I14)</f>
        <v>0.48142688956084878</v>
      </c>
      <c r="L5" s="9">
        <f>$L$14*K5</f>
        <v>-11240.09437294869</v>
      </c>
      <c r="M5" s="10">
        <f>ROUND((L5/I5),4)</f>
        <v>-1E-4</v>
      </c>
      <c r="N5" s="36" t="s">
        <v>9</v>
      </c>
      <c r="O5" s="9">
        <f>M5*I5</f>
        <v>-15180.452000000001</v>
      </c>
      <c r="P5" s="2"/>
      <c r="Q5" s="2"/>
    </row>
    <row r="6" spans="1:17" x14ac:dyDescent="0.25">
      <c r="A6" s="31" t="s">
        <v>22</v>
      </c>
      <c r="B6" s="5" t="s">
        <v>9</v>
      </c>
      <c r="C6" s="6">
        <v>50513860</v>
      </c>
      <c r="D6" s="6">
        <v>0</v>
      </c>
      <c r="E6" s="7">
        <f t="array" ref="E6">SUM(IF('[1]6. Class A Consumption Data'!D480:D779=A6,'[1]6. Class A Consumption Data'!F480:F779))</f>
        <v>0</v>
      </c>
      <c r="F6" s="6">
        <f t="array" ref="F6">SUM(IF('[1]6. Class A Consumption Data'!D480:D779=A6&amp;"kW",'[1]6. Class A Consumption Data'!F480:F779))</f>
        <v>0</v>
      </c>
      <c r="G6" s="7">
        <f t="array" ref="G6">SUM(IF(('[1]6. Class A Consumption Data'!D18:D467=A6)*('[1]6. Class A Consumption Data'!B18:B467 &lt;&gt; "A"),'[1]6. Class A Consumption Data'!F18:G467))</f>
        <v>0</v>
      </c>
      <c r="H6" s="6">
        <f t="array" ref="H6">SUM(IF(('[1]6. Class A Consumption Data'!D18:D467=A6&amp;"kW")*('[1]6. Class A Consumption Data'!B18:B467&lt;&gt; "A"),'[1]6. Class A Consumption Data'!F18:G467))</f>
        <v>0</v>
      </c>
      <c r="I6" s="6">
        <f t="shared" si="0"/>
        <v>50513860</v>
      </c>
      <c r="J6" s="6">
        <f t="shared" si="1"/>
        <v>0</v>
      </c>
      <c r="K6" s="8">
        <f>(I6/I14)</f>
        <v>0.16019767065903029</v>
      </c>
      <c r="L6" s="9">
        <f t="shared" ref="L6:L13" si="2">$L$14*K6</f>
        <v>-3740.2084835281448</v>
      </c>
      <c r="M6" s="10">
        <f>ROUND((L6/I6),4)</f>
        <v>-1E-4</v>
      </c>
      <c r="N6" s="36" t="s">
        <v>9</v>
      </c>
      <c r="O6" s="9">
        <f>M6*I6</f>
        <v>-5051.3860000000004</v>
      </c>
      <c r="P6" s="2"/>
      <c r="Q6" s="2"/>
    </row>
    <row r="7" spans="1:17" x14ac:dyDescent="0.25">
      <c r="A7" s="31" t="s">
        <v>23</v>
      </c>
      <c r="B7" s="5" t="s">
        <v>10</v>
      </c>
      <c r="C7" s="6">
        <v>100461494</v>
      </c>
      <c r="D7" s="6">
        <v>266882</v>
      </c>
      <c r="E7" s="7">
        <v>16214116</v>
      </c>
      <c r="F7" s="6">
        <v>46479</v>
      </c>
      <c r="G7" s="7">
        <f t="array" ref="G7">SUM(IF(('[1]6. Class A Consumption Data'!D18:D467=A7)*('[1]6. Class A Consumption Data'!B18:B467 &lt;&gt; "A"),'[1]6. Class A Consumption Data'!F18:G467))</f>
        <v>0</v>
      </c>
      <c r="H7" s="6">
        <f t="array" ref="H7">SUM(IF(('[1]6. Class A Consumption Data'!D18:D467=A7&amp;"kW")*('[1]6. Class A Consumption Data'!B18:B467&lt;&gt; "A"),'[1]6. Class A Consumption Data'!F18:G467))</f>
        <v>0</v>
      </c>
      <c r="I7" s="12">
        <f t="shared" si="0"/>
        <v>84247378</v>
      </c>
      <c r="J7" s="6">
        <f t="shared" si="1"/>
        <v>220403</v>
      </c>
      <c r="K7" s="8">
        <f>(I7/I14)</f>
        <v>0.26717882408374322</v>
      </c>
      <c r="L7" s="9">
        <f t="shared" si="2"/>
        <v>-6237.9465340918778</v>
      </c>
      <c r="M7" s="10">
        <f>ROUND((L7/J7),4)</f>
        <v>-2.8299999999999999E-2</v>
      </c>
      <c r="N7" s="36" t="s">
        <v>10</v>
      </c>
      <c r="O7" s="9">
        <f>J7*M7</f>
        <v>-6237.4048999999995</v>
      </c>
      <c r="P7" s="13">
        <f>F7*M24</f>
        <v>-906.34050000000002</v>
      </c>
      <c r="Q7" s="13">
        <f>F7*M24</f>
        <v>-906.34050000000002</v>
      </c>
    </row>
    <row r="8" spans="1:17" x14ac:dyDescent="0.25">
      <c r="A8" s="31" t="s">
        <v>24</v>
      </c>
      <c r="B8" s="5" t="s">
        <v>10</v>
      </c>
      <c r="C8" s="6">
        <v>82399623</v>
      </c>
      <c r="D8" s="6">
        <v>163603</v>
      </c>
      <c r="E8" s="7">
        <v>73035905</v>
      </c>
      <c r="F8" s="6">
        <v>149726</v>
      </c>
      <c r="G8" s="7">
        <f t="array" ref="G8">SUM(IF(('[1]6. Class A Consumption Data'!D18:D467=A8)*('[1]6. Class A Consumption Data'!B18:B467 &lt;&gt; "A"),'[1]6. Class A Consumption Data'!F18:G467))</f>
        <v>0</v>
      </c>
      <c r="H8" s="6">
        <f t="array" ref="H8">SUM(IF(('[1]6. Class A Consumption Data'!D18:D467=A8&amp;"kW")*('[1]6. Class A Consumption Data'!B18:B467&lt;&gt; "A"),'[1]6. Class A Consumption Data'!F18:G467))</f>
        <v>0</v>
      </c>
      <c r="I8" s="12">
        <f>ROUND((C8-E8-G8),0)</f>
        <v>9363718</v>
      </c>
      <c r="J8" s="6">
        <f t="shared" si="1"/>
        <v>13877</v>
      </c>
      <c r="K8" s="8">
        <f>(I8/I14)</f>
        <v>2.9695727317374555E-2</v>
      </c>
      <c r="L8" s="9">
        <f t="shared" si="2"/>
        <v>-693.31976413929158</v>
      </c>
      <c r="M8" s="10">
        <f>ROUND((L8/J8),4)</f>
        <v>-0.05</v>
      </c>
      <c r="N8" s="36" t="s">
        <v>10</v>
      </c>
      <c r="O8" s="9">
        <f>J8*M8</f>
        <v>-693.85</v>
      </c>
      <c r="P8" s="13">
        <f t="shared" ref="P8" si="3">F8*M25</f>
        <v>-3907.8486000000003</v>
      </c>
      <c r="Q8" s="13">
        <f t="shared" ref="Q8:Q9" si="4">F8*M25</f>
        <v>-3907.8486000000003</v>
      </c>
    </row>
    <row r="9" spans="1:17" x14ac:dyDescent="0.25">
      <c r="A9" s="31" t="s">
        <v>15</v>
      </c>
      <c r="B9" s="5" t="s">
        <v>10</v>
      </c>
      <c r="C9" s="6">
        <v>97230798</v>
      </c>
      <c r="D9" s="6">
        <v>191731</v>
      </c>
      <c r="E9" s="7">
        <v>97230798</v>
      </c>
      <c r="F9" s="6">
        <v>191731</v>
      </c>
      <c r="G9" s="7">
        <f t="array" ref="G9">SUM(IF(('[1]6. Class A Consumption Data'!D18:D467=A9)*('[1]6. Class A Consumption Data'!B18:B467 &lt;&gt; "A"),'[1]6. Class A Consumption Data'!F18:G467))</f>
        <v>0</v>
      </c>
      <c r="H9" s="6">
        <f t="array" ref="H9">SUM(IF(('[1]6. Class A Consumption Data'!D18:D467=A9&amp;"kW")*('[1]6. Class A Consumption Data'!B18:B467&lt;&gt; "A"),'[1]6. Class A Consumption Data'!F18:G467))</f>
        <v>0</v>
      </c>
      <c r="I9" s="12">
        <f t="shared" si="0"/>
        <v>0</v>
      </c>
      <c r="J9" s="6">
        <f t="shared" si="1"/>
        <v>0</v>
      </c>
      <c r="K9" s="8">
        <f>(I9/I14)</f>
        <v>0</v>
      </c>
      <c r="L9" s="9">
        <f t="shared" si="2"/>
        <v>0</v>
      </c>
      <c r="M9" s="10">
        <v>0</v>
      </c>
      <c r="N9" s="36" t="s">
        <v>10</v>
      </c>
      <c r="O9" s="9">
        <f>J9*M9</f>
        <v>0</v>
      </c>
      <c r="P9" s="13">
        <f>F9*M26</f>
        <v>-5042.5253000000002</v>
      </c>
      <c r="Q9" s="13">
        <f t="shared" si="4"/>
        <v>-5042.5253000000002</v>
      </c>
    </row>
    <row r="10" spans="1:17" x14ac:dyDescent="0.25">
      <c r="A10" s="31" t="s">
        <v>25</v>
      </c>
      <c r="B10" s="5" t="s">
        <v>9</v>
      </c>
      <c r="C10" s="6">
        <v>427865</v>
      </c>
      <c r="D10" s="6">
        <v>0</v>
      </c>
      <c r="E10" s="7">
        <f t="array" ref="E10">SUM(IF('[1]6. Class A Consumption Data'!D480:D779=A10,'[1]6. Class A Consumption Data'!F480:F779))</f>
        <v>0</v>
      </c>
      <c r="F10" s="6">
        <f t="array" ref="F10">SUM(IF('[1]6. Class A Consumption Data'!D480:D779=A10&amp;"kW",'[1]6. Class A Consumption Data'!F480:F779))</f>
        <v>0</v>
      </c>
      <c r="G10" s="7">
        <f t="array" ref="G10">SUM(IF(('[1]6. Class A Consumption Data'!D18:D467=A10)*('[1]6. Class A Consumption Data'!B18:B467 &lt;&gt; "A"),'[1]6. Class A Consumption Data'!F18:G467))</f>
        <v>0</v>
      </c>
      <c r="H10" s="6">
        <f t="array" ref="H10">SUM(IF(('[1]6. Class A Consumption Data'!D18:D467=A10&amp;"kW")*('[1]6. Class A Consumption Data'!B18:B467&lt;&gt; "A"),'[1]6. Class A Consumption Data'!F18:G467))</f>
        <v>0</v>
      </c>
      <c r="I10" s="6">
        <f t="shared" si="0"/>
        <v>427865</v>
      </c>
      <c r="J10" s="6">
        <f t="shared" si="1"/>
        <v>0</v>
      </c>
      <c r="K10" s="8">
        <f>(I10/I14)</f>
        <v>1.3569142480207609E-3</v>
      </c>
      <c r="L10" s="9">
        <f t="shared" si="2"/>
        <v>-31.680499229414849</v>
      </c>
      <c r="M10" s="10">
        <f t="shared" ref="M10:M11" si="5">ROUND((L10/I10),4)</f>
        <v>-1E-4</v>
      </c>
      <c r="N10" s="36" t="s">
        <v>9</v>
      </c>
      <c r="O10" s="9">
        <f>I10*M10</f>
        <v>-42.786500000000004</v>
      </c>
      <c r="P10" s="2"/>
      <c r="Q10" s="2"/>
    </row>
    <row r="11" spans="1:17" x14ac:dyDescent="0.25">
      <c r="A11" s="31" t="s">
        <v>26</v>
      </c>
      <c r="B11" s="5" t="s">
        <v>9</v>
      </c>
      <c r="C11" s="6">
        <v>44912</v>
      </c>
      <c r="D11" s="6">
        <v>0</v>
      </c>
      <c r="E11" s="7">
        <f t="array" ref="E11">SUM(IF('[1]6. Class A Consumption Data'!D480:D779=A11,'[1]6. Class A Consumption Data'!F480:F779))</f>
        <v>0</v>
      </c>
      <c r="F11" s="6">
        <f t="array" ref="F11">SUM(IF('[1]6. Class A Consumption Data'!D480:D779=A11&amp;"kW",'[1]6. Class A Consumption Data'!F480:F779))</f>
        <v>0</v>
      </c>
      <c r="G11" s="7">
        <f t="array" ref="G11">SUM(IF(('[1]6. Class A Consumption Data'!D18:D467=A11)*('[1]6. Class A Consumption Data'!B18:B467 &lt;&gt; "A"),'[1]6. Class A Consumption Data'!F18:G467))</f>
        <v>0</v>
      </c>
      <c r="H11" s="6">
        <f t="array" ref="H11">SUM(IF(('[1]6. Class A Consumption Data'!D18:D467=A11&amp;"kW")*('[1]6. Class A Consumption Data'!B18:B467&lt;&gt; "A"),'[1]6. Class A Consumption Data'!F18:G467))</f>
        <v>0</v>
      </c>
      <c r="I11" s="6">
        <f t="shared" si="0"/>
        <v>44912</v>
      </c>
      <c r="J11" s="6">
        <f t="shared" si="1"/>
        <v>0</v>
      </c>
      <c r="K11" s="8">
        <f>(I11/I14)</f>
        <v>1.4243215198043405E-4</v>
      </c>
      <c r="L11" s="9">
        <f t="shared" si="2"/>
        <v>-3.3254287716720921</v>
      </c>
      <c r="M11" s="10">
        <f t="shared" si="5"/>
        <v>-1E-4</v>
      </c>
      <c r="N11" s="36" t="s">
        <v>9</v>
      </c>
      <c r="O11" s="9">
        <f>I11*M11</f>
        <v>-4.4912000000000001</v>
      </c>
      <c r="P11" s="2"/>
      <c r="Q11" s="2"/>
    </row>
    <row r="12" spans="1:17" x14ac:dyDescent="0.25">
      <c r="A12" s="31" t="s">
        <v>27</v>
      </c>
      <c r="B12" s="5" t="s">
        <v>10</v>
      </c>
      <c r="C12" s="6">
        <v>2133074</v>
      </c>
      <c r="D12" s="6">
        <v>6129</v>
      </c>
      <c r="E12" s="7">
        <f t="array" ref="E12">SUM(IF('[1]6. Class A Consumption Data'!D480:D779=A12,'[1]6. Class A Consumption Data'!F480:F779))</f>
        <v>0</v>
      </c>
      <c r="F12" s="6">
        <f t="array" ref="F12">SUM(IF('[1]6. Class A Consumption Data'!D480:D779=A12&amp;"kW",'[1]6. Class A Consumption Data'!F480:F779))</f>
        <v>0</v>
      </c>
      <c r="G12" s="7">
        <f t="array" ref="G12">SUM(IF(('[1]6. Class A Consumption Data'!D18:D467=A12)*('[1]6. Class A Consumption Data'!B18:B467 &lt;&gt; "A"),'[1]6. Class A Consumption Data'!F18:G467))</f>
        <v>0</v>
      </c>
      <c r="H12" s="6">
        <f t="array" ref="H12">SUM(IF(('[1]6. Class A Consumption Data'!D18:D467=A12&amp;"kW")*('[1]6. Class A Consumption Data'!B18:B467&lt;&gt; "A"),'[1]6. Class A Consumption Data'!F18:G467))</f>
        <v>0</v>
      </c>
      <c r="I12" s="6">
        <f t="shared" si="0"/>
        <v>2133074</v>
      </c>
      <c r="J12" s="6">
        <f t="shared" si="1"/>
        <v>6129</v>
      </c>
      <c r="K12" s="8">
        <f>(I12/I14)</f>
        <v>6.7647470643372011E-3</v>
      </c>
      <c r="L12" s="9">
        <f t="shared" si="2"/>
        <v>-157.93965202408435</v>
      </c>
      <c r="M12" s="10">
        <f>ROUND((L12/J12),4)</f>
        <v>-2.58E-2</v>
      </c>
      <c r="N12" s="36" t="s">
        <v>10</v>
      </c>
      <c r="O12" s="9">
        <f>J12*M12</f>
        <v>-158.12819999999999</v>
      </c>
      <c r="P12" s="2"/>
      <c r="Q12" s="2"/>
    </row>
    <row r="13" spans="1:17" ht="15.75" thickBot="1" x14ac:dyDescent="0.3">
      <c r="A13" s="31" t="s">
        <v>28</v>
      </c>
      <c r="B13" s="5" t="s">
        <v>10</v>
      </c>
      <c r="C13" s="6">
        <v>16786736</v>
      </c>
      <c r="D13" s="6">
        <v>38092</v>
      </c>
      <c r="E13" s="7">
        <f t="array" ref="E13">SUM(IF('[1]6. Class A Consumption Data'!D480:D779=A13,'[1]6. Class A Consumption Data'!F480:F779))</f>
        <v>0</v>
      </c>
      <c r="F13" s="6">
        <f t="array" ref="F13">SUM(IF('[1]6. Class A Consumption Data'!D480:D779=A13&amp;"kW",'[1]6. Class A Consumption Data'!F480:F779))</f>
        <v>0</v>
      </c>
      <c r="G13" s="7">
        <f t="array" ref="G13">SUM(IF(('[1]6. Class A Consumption Data'!D18:D467=A13)*('[1]6. Class A Consumption Data'!B18:B467 &lt;&gt; "A"),'[1]6. Class A Consumption Data'!F18:G467))</f>
        <v>0</v>
      </c>
      <c r="H13" s="6">
        <f t="array" ref="H13">SUM(IF(('[1]6. Class A Consumption Data'!D18:D467=A13&amp;"kW")*('[1]6. Class A Consumption Data'!B18:B467&lt;&gt; "A"),'[1]6. Class A Consumption Data'!F18:G467))</f>
        <v>0</v>
      </c>
      <c r="I13" s="6">
        <f t="shared" si="0"/>
        <v>16786736</v>
      </c>
      <c r="J13" s="6">
        <f t="shared" si="1"/>
        <v>38092</v>
      </c>
      <c r="K13" s="8">
        <f>(I13/I14)</f>
        <v>5.3236794914664758E-2</v>
      </c>
      <c r="L13" s="9">
        <f t="shared" si="2"/>
        <v>-1242.9438652668262</v>
      </c>
      <c r="M13" s="10">
        <f>ROUND((L13/J13),4)</f>
        <v>-3.2599999999999997E-2</v>
      </c>
      <c r="N13" s="36" t="s">
        <v>10</v>
      </c>
      <c r="O13" s="34">
        <f>J13*M13</f>
        <v>-1241.7991999999999</v>
      </c>
      <c r="P13" s="15"/>
      <c r="Q13" s="15"/>
    </row>
    <row r="14" spans="1:17" ht="15" customHeight="1" x14ac:dyDescent="0.25">
      <c r="A14" s="31"/>
      <c r="B14" s="16" t="s">
        <v>20</v>
      </c>
      <c r="C14" s="17">
        <v>501802882</v>
      </c>
      <c r="D14" s="17">
        <v>666437</v>
      </c>
      <c r="E14" s="18">
        <f t="shared" ref="E14:K14" si="6">SUM(E5:E13)</f>
        <v>186480819</v>
      </c>
      <c r="F14" s="17">
        <f t="shared" si="6"/>
        <v>387936</v>
      </c>
      <c r="G14" s="18">
        <f t="shared" si="6"/>
        <v>0</v>
      </c>
      <c r="H14" s="17">
        <f t="shared" si="6"/>
        <v>0</v>
      </c>
      <c r="I14" s="17">
        <f t="shared" si="6"/>
        <v>315322063</v>
      </c>
      <c r="J14" s="17">
        <f t="shared" si="6"/>
        <v>278501</v>
      </c>
      <c r="K14" s="19">
        <f t="shared" si="6"/>
        <v>0.99999999999999989</v>
      </c>
      <c r="L14" s="20">
        <f>P14+P31+Q14</f>
        <v>-23347.458600000002</v>
      </c>
      <c r="M14" s="21"/>
      <c r="N14" s="36"/>
      <c r="O14" s="9">
        <f>SUM(O5:O13)</f>
        <v>-28610.298000000003</v>
      </c>
      <c r="P14" s="22">
        <f>SUM(P5:P13)</f>
        <v>-9856.7144000000008</v>
      </c>
      <c r="Q14" s="22">
        <f>SUM(Q5:Q13)</f>
        <v>-9856.7144000000008</v>
      </c>
    </row>
    <row r="15" spans="1:17" x14ac:dyDescent="0.25">
      <c r="N15" s="37"/>
    </row>
    <row r="16" spans="1:17" x14ac:dyDescent="0.25">
      <c r="L16" t="s">
        <v>30</v>
      </c>
      <c r="N16" s="37"/>
    </row>
    <row r="17" spans="1:18" x14ac:dyDescent="0.25">
      <c r="N17" s="37"/>
    </row>
    <row r="18" spans="1:18" x14ac:dyDescent="0.25">
      <c r="C18" s="41" t="s">
        <v>34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1:18" ht="56.25" customHeight="1" thickBot="1" x14ac:dyDescent="0.3">
      <c r="A19" s="43" t="s">
        <v>38</v>
      </c>
      <c r="B19" s="44"/>
      <c r="C19" s="45" t="s">
        <v>1</v>
      </c>
      <c r="D19" s="45"/>
      <c r="E19" s="45" t="s">
        <v>2</v>
      </c>
      <c r="F19" s="45"/>
      <c r="G19" s="45" t="s">
        <v>3</v>
      </c>
      <c r="H19" s="45"/>
      <c r="I19" s="45" t="s">
        <v>4</v>
      </c>
      <c r="J19" s="45"/>
      <c r="K19" s="46" t="s">
        <v>5</v>
      </c>
      <c r="L19" s="47" t="s">
        <v>6</v>
      </c>
      <c r="M19" s="47" t="s">
        <v>7</v>
      </c>
      <c r="N19" s="48" t="s">
        <v>8</v>
      </c>
      <c r="O19" s="42" t="s">
        <v>29</v>
      </c>
      <c r="P19" s="42" t="s">
        <v>37</v>
      </c>
      <c r="Q19" s="39"/>
    </row>
    <row r="20" spans="1:18" x14ac:dyDescent="0.25">
      <c r="A20" s="2"/>
      <c r="B20" s="2"/>
      <c r="C20" s="3" t="s">
        <v>9</v>
      </c>
      <c r="D20" s="3" t="s">
        <v>10</v>
      </c>
      <c r="E20" s="3" t="s">
        <v>9</v>
      </c>
      <c r="F20" s="3" t="s">
        <v>10</v>
      </c>
      <c r="G20" s="3" t="s">
        <v>9</v>
      </c>
      <c r="H20" s="3" t="s">
        <v>10</v>
      </c>
      <c r="I20" s="3" t="s">
        <v>9</v>
      </c>
      <c r="J20" s="3" t="s">
        <v>10</v>
      </c>
      <c r="K20" s="2"/>
      <c r="L20" s="2"/>
      <c r="M20" s="2"/>
      <c r="N20" s="36"/>
    </row>
    <row r="21" spans="1:18" x14ac:dyDescent="0.25">
      <c r="A21" s="3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36"/>
    </row>
    <row r="22" spans="1:18" x14ac:dyDescent="0.25">
      <c r="A22" s="31" t="s">
        <v>11</v>
      </c>
      <c r="B22" s="5" t="s">
        <v>9</v>
      </c>
      <c r="C22" s="6">
        <v>151804520</v>
      </c>
      <c r="D22" s="6">
        <v>0</v>
      </c>
      <c r="E22" s="7">
        <f t="array" ref="E22">SUM(IF('[2]6. Class A Consumption Data'!D497:D796=A22,'[2]6. Class A Consumption Data'!F497:F796))</f>
        <v>0</v>
      </c>
      <c r="F22" s="6">
        <f t="array" ref="F22">SUM(IF('[2]6. Class A Consumption Data'!D497:D796=A22&amp;"kW",'[2]6. Class A Consumption Data'!F497:F796))</f>
        <v>0</v>
      </c>
      <c r="G22" s="7">
        <f t="array" ref="G22">SUM(IF(('[2]6. Class A Consumption Data'!D35:D484=A22)*('[2]6. Class A Consumption Data'!B35:B484 &lt;&gt; "A"),'[2]6. Class A Consumption Data'!F35:G484))</f>
        <v>0</v>
      </c>
      <c r="H22" s="6">
        <f t="array" ref="H22">SUM(IF(('[2]6. Class A Consumption Data'!D35:D484=A22&amp;"kW")*('[2]6. Class A Consumption Data'!B35:B484&lt;&gt; "A"),'[2]6. Class A Consumption Data'!F35:G484))</f>
        <v>0</v>
      </c>
      <c r="I22" s="6">
        <f t="shared" ref="I22:I30" si="7">ROUND((C22-E22-G22),0)</f>
        <v>151804520</v>
      </c>
      <c r="J22" s="6">
        <f t="shared" ref="J22:J30" si="8">(D22-F22-H22)</f>
        <v>0</v>
      </c>
      <c r="K22" s="8">
        <f>(I22/I31)</f>
        <v>0.30251823065456207</v>
      </c>
      <c r="L22" s="9">
        <f>ROUND((-51984.7666*K22),0)</f>
        <v>-15726</v>
      </c>
      <c r="M22" s="10">
        <f>ROUND((L22/I22/2),4)</f>
        <v>-1E-4</v>
      </c>
      <c r="N22" s="36" t="s">
        <v>9</v>
      </c>
      <c r="O22" s="10">
        <f>M37-M22</f>
        <v>0</v>
      </c>
      <c r="P22" s="22">
        <f>I5*O22</f>
        <v>0</v>
      </c>
      <c r="Q22" s="9"/>
      <c r="R22" s="9"/>
    </row>
    <row r="23" spans="1:18" x14ac:dyDescent="0.25">
      <c r="A23" s="31" t="s">
        <v>12</v>
      </c>
      <c r="B23" s="5" t="s">
        <v>9</v>
      </c>
      <c r="C23" s="6">
        <v>50513860</v>
      </c>
      <c r="D23" s="6">
        <v>0</v>
      </c>
      <c r="E23" s="7">
        <f t="array" ref="E23">SUM(IF('[2]6. Class A Consumption Data'!D497:D796=A23,'[2]6. Class A Consumption Data'!F497:F796))</f>
        <v>0</v>
      </c>
      <c r="F23" s="6">
        <f t="array" ref="F23">SUM(IF('[2]6. Class A Consumption Data'!D497:D796=A23&amp;"kW",'[2]6. Class A Consumption Data'!F497:F796))</f>
        <v>0</v>
      </c>
      <c r="G23" s="7">
        <f t="array" ref="G23">SUM(IF(('[2]6. Class A Consumption Data'!D35:D484=A23)*('[2]6. Class A Consumption Data'!B35:B484 &lt;&gt; "A"),'[2]6. Class A Consumption Data'!F35:G484))</f>
        <v>0</v>
      </c>
      <c r="H23" s="6">
        <f t="array" ref="H23">SUM(IF(('[2]6. Class A Consumption Data'!D35:D484=A23&amp;"kW")*('[2]6. Class A Consumption Data'!B35:B484&lt;&gt; "A"),'[2]6. Class A Consumption Data'!F35:G484))</f>
        <v>0</v>
      </c>
      <c r="I23" s="6">
        <f t="shared" si="7"/>
        <v>50513860</v>
      </c>
      <c r="J23" s="6">
        <f t="shared" si="8"/>
        <v>0</v>
      </c>
      <c r="K23" s="8">
        <f>(I23/I31)</f>
        <v>0.10066474668035087</v>
      </c>
      <c r="L23" s="9">
        <f t="shared" ref="L23:L27" si="9">ROUND((-51984.7666*K23),0)</f>
        <v>-5233</v>
      </c>
      <c r="M23" s="10">
        <f>ROUND((L23/I23/2),4)</f>
        <v>-1E-4</v>
      </c>
      <c r="N23" s="36" t="s">
        <v>9</v>
      </c>
      <c r="O23" s="10">
        <f t="shared" ref="O23:O30" si="10">M38-M23</f>
        <v>0</v>
      </c>
      <c r="P23" s="22">
        <f>I6*O23</f>
        <v>0</v>
      </c>
      <c r="Q23" s="9"/>
      <c r="R23" s="9"/>
    </row>
    <row r="24" spans="1:18" x14ac:dyDescent="0.25">
      <c r="A24" s="31" t="s">
        <v>13</v>
      </c>
      <c r="B24" s="5" t="s">
        <v>10</v>
      </c>
      <c r="C24" s="6">
        <v>100461494</v>
      </c>
      <c r="D24" s="6">
        <v>266882</v>
      </c>
      <c r="E24" s="7">
        <f t="array" ref="E24">SUM(IF('[2]6. Class A Consumption Data'!D497:D796=A24,'[2]6. Class A Consumption Data'!F497:F796))</f>
        <v>0</v>
      </c>
      <c r="F24" s="6">
        <f t="array" ref="F24">SUM(IF('[2]6. Class A Consumption Data'!D497:D796=A24&amp;"kW",'[2]6. Class A Consumption Data'!F497:F796))</f>
        <v>0</v>
      </c>
      <c r="G24" s="7">
        <f t="array" ref="G24">SUM(IF(('[2]6. Class A Consumption Data'!D35:D484=A24)*('[2]6. Class A Consumption Data'!B35:B484 &lt;&gt; "A"),'[2]6. Class A Consumption Data'!F35:G484))</f>
        <v>0</v>
      </c>
      <c r="H24" s="6">
        <f t="array" ref="H24">SUM(IF(('[2]6. Class A Consumption Data'!D35:D484=A24&amp;"kW")*('[2]6. Class A Consumption Data'!B35:B484&lt;&gt; "A"),'[2]6. Class A Consumption Data'!F35:G484))</f>
        <v>0</v>
      </c>
      <c r="I24" s="12">
        <f t="shared" si="7"/>
        <v>100461494</v>
      </c>
      <c r="J24" s="6">
        <f t="shared" si="8"/>
        <v>266882</v>
      </c>
      <c r="K24" s="8">
        <f>(I24/I31)</f>
        <v>0.200201110044641</v>
      </c>
      <c r="L24" s="9">
        <f t="shared" si="9"/>
        <v>-10407</v>
      </c>
      <c r="M24" s="10">
        <f>ROUND((L24/J24/2),4)</f>
        <v>-1.95E-2</v>
      </c>
      <c r="N24" s="36" t="s">
        <v>10</v>
      </c>
      <c r="O24" s="10">
        <f>M39-M24</f>
        <v>-1.2E-2</v>
      </c>
      <c r="P24" s="22">
        <f>J7*O24</f>
        <v>-2644.8360000000002</v>
      </c>
      <c r="Q24" s="9"/>
      <c r="R24" s="9"/>
    </row>
    <row r="25" spans="1:18" x14ac:dyDescent="0.25">
      <c r="A25" s="31" t="s">
        <v>14</v>
      </c>
      <c r="B25" s="5" t="s">
        <v>10</v>
      </c>
      <c r="C25" s="6">
        <v>82399623</v>
      </c>
      <c r="D25" s="6">
        <v>163603</v>
      </c>
      <c r="E25" s="7">
        <f t="array" ref="E25">SUM(IF('[2]6. Class A Consumption Data'!D497:D796=A25,'[2]6. Class A Consumption Data'!F497:F796))</f>
        <v>0</v>
      </c>
      <c r="F25" s="6">
        <f t="array" ref="F25">SUM(IF('[2]6. Class A Consumption Data'!D497:D796=A25&amp;"kW",'[2]6. Class A Consumption Data'!F497:F796))</f>
        <v>0</v>
      </c>
      <c r="G25" s="7">
        <f t="array" ref="G25">SUM(IF(('[2]6. Class A Consumption Data'!D35:D484=A25)*('[2]6. Class A Consumption Data'!B35:B484 &lt;&gt; "A"),'[2]6. Class A Consumption Data'!F35:G484))</f>
        <v>0</v>
      </c>
      <c r="H25" s="6">
        <f t="array" ref="H25">SUM(IF(('[2]6. Class A Consumption Data'!D35:D484=A25&amp;"kW")*('[2]6. Class A Consumption Data'!B35:B484&lt;&gt; "A"),'[2]6. Class A Consumption Data'!F35:G484))</f>
        <v>0</v>
      </c>
      <c r="I25" s="12">
        <f t="shared" si="7"/>
        <v>82399623</v>
      </c>
      <c r="J25" s="6">
        <f t="shared" si="8"/>
        <v>163603</v>
      </c>
      <c r="K25" s="8">
        <f>(I25/I31)</f>
        <v>0.16420715375644254</v>
      </c>
      <c r="L25" s="9">
        <f t="shared" si="9"/>
        <v>-8536</v>
      </c>
      <c r="M25" s="10">
        <f>ROUND((L25/J25/2),4)</f>
        <v>-2.6100000000000002E-2</v>
      </c>
      <c r="N25" s="36" t="s">
        <v>10</v>
      </c>
      <c r="O25" s="10">
        <f t="shared" si="10"/>
        <v>-2.9499999999999995E-2</v>
      </c>
      <c r="P25" s="22">
        <f>J8*O25</f>
        <v>-409.37149999999991</v>
      </c>
      <c r="Q25" s="9"/>
      <c r="R25" s="9"/>
    </row>
    <row r="26" spans="1:18" x14ac:dyDescent="0.25">
      <c r="A26" s="31" t="s">
        <v>15</v>
      </c>
      <c r="B26" s="5" t="s">
        <v>10</v>
      </c>
      <c r="C26" s="6">
        <v>97230798</v>
      </c>
      <c r="D26" s="6">
        <v>191731</v>
      </c>
      <c r="E26" s="7">
        <f t="array" ref="E26">SUM(IF('[2]6. Class A Consumption Data'!D497:D796=A26,'[2]6. Class A Consumption Data'!F497:F796))</f>
        <v>0</v>
      </c>
      <c r="F26" s="6">
        <f t="array" ref="F26">SUM(IF('[2]6. Class A Consumption Data'!D497:D796=A26&amp;"kW",'[2]6. Class A Consumption Data'!F497:F796))</f>
        <v>0</v>
      </c>
      <c r="G26" s="7">
        <f t="array" ref="G26">SUM(IF(('[2]6. Class A Consumption Data'!D35:D484=A26)*('[2]6. Class A Consumption Data'!B35:B484 &lt;&gt; "A"),'[2]6. Class A Consumption Data'!F35:G484))</f>
        <v>0</v>
      </c>
      <c r="H26" s="6">
        <f t="array" ref="H26">SUM(IF(('[2]6. Class A Consumption Data'!D35:D484=A26&amp;"kW")*('[2]6. Class A Consumption Data'!B35:B484&lt;&gt; "A"),'[2]6. Class A Consumption Data'!F35:G484))</f>
        <v>0</v>
      </c>
      <c r="I26" s="12">
        <f t="shared" si="7"/>
        <v>97230798</v>
      </c>
      <c r="J26" s="6">
        <f t="shared" si="8"/>
        <v>191731</v>
      </c>
      <c r="K26" s="8">
        <f>(I26/I31)</f>
        <v>0.1937629325931213</v>
      </c>
      <c r="L26" s="9">
        <f>ROUND((-51984.7666*K26),0)</f>
        <v>-10073</v>
      </c>
      <c r="M26" s="10">
        <f>ROUND((L26/J26/2),4)</f>
        <v>-2.63E-2</v>
      </c>
      <c r="N26" s="36" t="s">
        <v>10</v>
      </c>
      <c r="O26" s="10">
        <v>0</v>
      </c>
      <c r="P26" s="22">
        <f>J9*O26</f>
        <v>0</v>
      </c>
      <c r="Q26" s="9"/>
      <c r="R26" s="9"/>
    </row>
    <row r="27" spans="1:18" x14ac:dyDescent="0.25">
      <c r="A27" s="31" t="s">
        <v>16</v>
      </c>
      <c r="B27" s="5" t="s">
        <v>9</v>
      </c>
      <c r="C27" s="6">
        <v>427865</v>
      </c>
      <c r="D27" s="6">
        <v>0</v>
      </c>
      <c r="E27" s="7">
        <f t="array" ref="E27">SUM(IF('[2]6. Class A Consumption Data'!D497:D796=A27,'[2]6. Class A Consumption Data'!F497:F796))</f>
        <v>0</v>
      </c>
      <c r="F27" s="6">
        <f t="array" ref="F27">SUM(IF('[2]6. Class A Consumption Data'!D497:D796=A27&amp;"kW",'[2]6. Class A Consumption Data'!F497:F796))</f>
        <v>0</v>
      </c>
      <c r="G27" s="7">
        <f t="array" ref="G27">SUM(IF(('[2]6. Class A Consumption Data'!D35:D484=A27)*('[2]6. Class A Consumption Data'!B35:B484 &lt;&gt; "A"),'[2]6. Class A Consumption Data'!F35:G484))</f>
        <v>0</v>
      </c>
      <c r="H27" s="6">
        <f t="array" ref="H27">SUM(IF(('[2]6. Class A Consumption Data'!D35:D484=A27&amp;"kW")*('[2]6. Class A Consumption Data'!B35:B484&lt;&gt; "A"),'[2]6. Class A Consumption Data'!F35:G484))</f>
        <v>0</v>
      </c>
      <c r="I27" s="6">
        <f t="shared" si="7"/>
        <v>427865</v>
      </c>
      <c r="J27" s="6">
        <f t="shared" si="8"/>
        <v>0</v>
      </c>
      <c r="K27" s="8">
        <f>(I27/I31)</f>
        <v>8.52655525402104E-4</v>
      </c>
      <c r="L27" s="9">
        <f t="shared" si="9"/>
        <v>-44</v>
      </c>
      <c r="M27" s="10">
        <f>ROUND((L27/I27/2),4)</f>
        <v>-1E-4</v>
      </c>
      <c r="N27" s="36" t="s">
        <v>9</v>
      </c>
      <c r="O27" s="10">
        <f t="shared" si="10"/>
        <v>0</v>
      </c>
      <c r="P27" s="22">
        <f>I10*O27</f>
        <v>0</v>
      </c>
      <c r="Q27" s="9"/>
      <c r="R27" s="9"/>
    </row>
    <row r="28" spans="1:18" x14ac:dyDescent="0.25">
      <c r="A28" s="31" t="s">
        <v>17</v>
      </c>
      <c r="B28" s="5" t="s">
        <v>9</v>
      </c>
      <c r="C28" s="6">
        <v>44912</v>
      </c>
      <c r="D28" s="6">
        <v>0</v>
      </c>
      <c r="E28" s="7">
        <f t="array" ref="E28">SUM(IF('[2]6. Class A Consumption Data'!D497:D796=A28,'[2]6. Class A Consumption Data'!F497:F796))</f>
        <v>0</v>
      </c>
      <c r="F28" s="6">
        <f t="array" ref="F28">SUM(IF('[2]6. Class A Consumption Data'!D497:D796=A28&amp;"kW",'[2]6. Class A Consumption Data'!F497:F796))</f>
        <v>0</v>
      </c>
      <c r="G28" s="7">
        <f t="array" ref="G28">SUM(IF(('[2]6. Class A Consumption Data'!D35:D484=A28)*('[2]6. Class A Consumption Data'!B35:B484 &lt;&gt; "A"),'[2]6. Class A Consumption Data'!F35:G484))</f>
        <v>0</v>
      </c>
      <c r="H28" s="6">
        <f t="array" ref="H28">SUM(IF(('[2]6. Class A Consumption Data'!D35:D484=A28&amp;"kW")*('[2]6. Class A Consumption Data'!B35:B484&lt;&gt; "A"),'[2]6. Class A Consumption Data'!F35:G484))</f>
        <v>0</v>
      </c>
      <c r="I28" s="6">
        <f t="shared" si="7"/>
        <v>44912</v>
      </c>
      <c r="J28" s="6">
        <f t="shared" si="8"/>
        <v>0</v>
      </c>
      <c r="K28" s="8">
        <f>(I28/I31)</f>
        <v>8.9501279508394697E-5</v>
      </c>
      <c r="L28" s="9">
        <f>ROUND((-51984.7666*K28),0)</f>
        <v>-5</v>
      </c>
      <c r="M28" s="10">
        <f>ROUND((L28/I28/2),4)</f>
        <v>-1E-4</v>
      </c>
      <c r="N28" s="36" t="s">
        <v>9</v>
      </c>
      <c r="O28" s="10">
        <f t="shared" si="10"/>
        <v>0</v>
      </c>
      <c r="P28" s="22">
        <f>I11*O28</f>
        <v>0</v>
      </c>
      <c r="Q28" s="9"/>
      <c r="R28" s="9"/>
    </row>
    <row r="29" spans="1:18" x14ac:dyDescent="0.25">
      <c r="A29" s="31" t="s">
        <v>18</v>
      </c>
      <c r="B29" s="5" t="s">
        <v>10</v>
      </c>
      <c r="C29" s="6">
        <v>2133074</v>
      </c>
      <c r="D29" s="6">
        <v>6129</v>
      </c>
      <c r="E29" s="7">
        <f t="array" ref="E29">SUM(IF('[2]6. Class A Consumption Data'!D497:D796=A29,'[2]6. Class A Consumption Data'!F497:F796))</f>
        <v>0</v>
      </c>
      <c r="F29" s="6">
        <f t="array" ref="F29">SUM(IF('[2]6. Class A Consumption Data'!D497:D796=A29&amp;"kW",'[2]6. Class A Consumption Data'!F497:F796))</f>
        <v>0</v>
      </c>
      <c r="G29" s="7">
        <f t="array" ref="G29">SUM(IF(('[2]6. Class A Consumption Data'!D35:D484=A29)*('[2]6. Class A Consumption Data'!B35:B484 &lt;&gt; "A"),'[2]6. Class A Consumption Data'!F35:G484))</f>
        <v>0</v>
      </c>
      <c r="H29" s="6">
        <f t="array" ref="H29">SUM(IF(('[2]6. Class A Consumption Data'!D35:D484=A29&amp;"kW")*('[2]6. Class A Consumption Data'!B35:B484&lt;&gt; "A"),'[2]6. Class A Consumption Data'!F35:G484))</f>
        <v>0</v>
      </c>
      <c r="I29" s="6">
        <f t="shared" si="7"/>
        <v>2133074</v>
      </c>
      <c r="J29" s="6">
        <f t="shared" si="8"/>
        <v>6129</v>
      </c>
      <c r="K29" s="8">
        <f>(I29/I31)</f>
        <v>4.2508205443108635E-3</v>
      </c>
      <c r="L29" s="9">
        <f t="shared" ref="L29:L30" si="11">ROUND((-51984.7666*K29),0)</f>
        <v>-221</v>
      </c>
      <c r="M29" s="10">
        <f>ROUND((L29/J29/2),4)</f>
        <v>-1.7999999999999999E-2</v>
      </c>
      <c r="N29" s="36" t="s">
        <v>10</v>
      </c>
      <c r="O29" s="10">
        <f t="shared" si="10"/>
        <v>-1.0700000000000001E-2</v>
      </c>
      <c r="P29" s="22">
        <f>J12*O29</f>
        <v>-65.580300000000008</v>
      </c>
      <c r="Q29" s="9"/>
      <c r="R29" s="9"/>
    </row>
    <row r="30" spans="1:18" ht="15.75" thickBot="1" x14ac:dyDescent="0.3">
      <c r="A30" s="31" t="s">
        <v>19</v>
      </c>
      <c r="B30" s="5" t="s">
        <v>10</v>
      </c>
      <c r="C30" s="6">
        <v>16786736</v>
      </c>
      <c r="D30" s="6">
        <v>38092</v>
      </c>
      <c r="E30" s="7">
        <f t="array" ref="E30">SUM(IF('[2]6. Class A Consumption Data'!D497:D796=A30,'[2]6. Class A Consumption Data'!F497:F796))</f>
        <v>0</v>
      </c>
      <c r="F30" s="6">
        <f t="array" ref="F30">SUM(IF('[2]6. Class A Consumption Data'!D497:D796=A30&amp;"kW",'[2]6. Class A Consumption Data'!F497:F796))</f>
        <v>0</v>
      </c>
      <c r="G30" s="7">
        <f t="array" ref="G30">SUM(IF(('[2]6. Class A Consumption Data'!D35:D484=A30)*('[2]6. Class A Consumption Data'!B35:B484 &lt;&gt; "A"),'[2]6. Class A Consumption Data'!F35:G484))</f>
        <v>0</v>
      </c>
      <c r="H30" s="6">
        <f t="array" ref="H30">SUM(IF(('[2]6. Class A Consumption Data'!D35:D484=A30&amp;"kW")*('[2]6. Class A Consumption Data'!B35:B484&lt;&gt; "A"),'[2]6. Class A Consumption Data'!F35:G484))</f>
        <v>0</v>
      </c>
      <c r="I30" s="6">
        <f t="shared" si="7"/>
        <v>16786736</v>
      </c>
      <c r="J30" s="6">
        <f t="shared" si="8"/>
        <v>38092</v>
      </c>
      <c r="K30" s="8">
        <f>(I30/I31)</f>
        <v>3.3452848921660838E-2</v>
      </c>
      <c r="L30" s="9">
        <f t="shared" si="11"/>
        <v>-1739</v>
      </c>
      <c r="M30" s="10">
        <f>ROUND((L30/J30/2),4)</f>
        <v>-2.2800000000000001E-2</v>
      </c>
      <c r="N30" s="36" t="s">
        <v>10</v>
      </c>
      <c r="O30" s="10">
        <f t="shared" si="10"/>
        <v>-1.3499999999999998E-2</v>
      </c>
      <c r="P30" s="23">
        <f>J13*O30</f>
        <v>-514.24199999999996</v>
      </c>
      <c r="Q30" s="9"/>
      <c r="R30" s="50"/>
    </row>
    <row r="31" spans="1:18" x14ac:dyDescent="0.25">
      <c r="A31" s="31"/>
      <c r="B31" s="16" t="s">
        <v>20</v>
      </c>
      <c r="C31" s="17">
        <v>501802882</v>
      </c>
      <c r="D31" s="17">
        <v>666437</v>
      </c>
      <c r="E31" s="18">
        <f t="shared" ref="E31:L31" si="12">SUM(E22:E30)</f>
        <v>0</v>
      </c>
      <c r="F31" s="17">
        <f t="shared" si="12"/>
        <v>0</v>
      </c>
      <c r="G31" s="18">
        <f t="shared" si="12"/>
        <v>0</v>
      </c>
      <c r="H31" s="17">
        <f t="shared" si="12"/>
        <v>0</v>
      </c>
      <c r="I31" s="17">
        <f t="shared" si="12"/>
        <v>501802882</v>
      </c>
      <c r="J31" s="17">
        <f t="shared" si="12"/>
        <v>666437</v>
      </c>
      <c r="K31" s="19">
        <f t="shared" si="12"/>
        <v>1</v>
      </c>
      <c r="L31" s="20">
        <f t="shared" si="12"/>
        <v>-51984</v>
      </c>
      <c r="M31" s="21"/>
      <c r="N31" s="36"/>
      <c r="O31" s="22"/>
      <c r="P31" s="22">
        <f>SUM(P22:P30)</f>
        <v>-3634.0298000000003</v>
      </c>
      <c r="Q31" s="9"/>
      <c r="R31" s="9"/>
    </row>
    <row r="32" spans="1:18" x14ac:dyDescent="0.25">
      <c r="N32" s="37"/>
      <c r="O32" s="35"/>
      <c r="Q32" s="9"/>
      <c r="R32" s="9"/>
    </row>
    <row r="33" spans="1:19" s="24" customFormat="1" x14ac:dyDescent="0.25">
      <c r="A33" s="32"/>
      <c r="C33" s="40" t="s">
        <v>34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38"/>
      <c r="Q33" s="14"/>
    </row>
    <row r="34" spans="1:19" ht="52.5" thickBot="1" x14ac:dyDescent="0.3">
      <c r="A34" s="49" t="s">
        <v>33</v>
      </c>
      <c r="B34" s="44"/>
      <c r="C34" s="45" t="s">
        <v>1</v>
      </c>
      <c r="D34" s="45"/>
      <c r="E34" s="45" t="s">
        <v>2</v>
      </c>
      <c r="F34" s="45"/>
      <c r="G34" s="45" t="s">
        <v>3</v>
      </c>
      <c r="H34" s="45"/>
      <c r="I34" s="45" t="s">
        <v>4</v>
      </c>
      <c r="J34" s="45"/>
      <c r="K34" s="46" t="s">
        <v>5</v>
      </c>
      <c r="L34" s="47" t="s">
        <v>6</v>
      </c>
      <c r="M34" s="47" t="s">
        <v>7</v>
      </c>
      <c r="N34" s="48" t="s">
        <v>8</v>
      </c>
      <c r="O34" s="25"/>
      <c r="P34" s="1"/>
    </row>
    <row r="35" spans="1:19" x14ac:dyDescent="0.25">
      <c r="A35" s="2"/>
      <c r="B35" s="2"/>
      <c r="C35" s="3" t="s">
        <v>9</v>
      </c>
      <c r="D35" s="3" t="s">
        <v>10</v>
      </c>
      <c r="E35" s="3" t="s">
        <v>9</v>
      </c>
      <c r="F35" s="3" t="s">
        <v>10</v>
      </c>
      <c r="G35" s="3" t="s">
        <v>9</v>
      </c>
      <c r="H35" s="3" t="s">
        <v>10</v>
      </c>
      <c r="I35" s="3" t="s">
        <v>9</v>
      </c>
      <c r="J35" s="3" t="s">
        <v>10</v>
      </c>
      <c r="K35" s="2"/>
      <c r="L35" s="2"/>
      <c r="M35" s="2"/>
      <c r="N35" s="36"/>
      <c r="O35" s="26"/>
    </row>
    <row r="36" spans="1:19" x14ac:dyDescent="0.25">
      <c r="A36" s="3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36"/>
      <c r="O36" s="26"/>
    </row>
    <row r="37" spans="1:19" x14ac:dyDescent="0.25">
      <c r="A37" s="31" t="s">
        <v>11</v>
      </c>
      <c r="B37" s="5" t="s">
        <v>9</v>
      </c>
      <c r="C37" s="6">
        <v>151804520</v>
      </c>
      <c r="D37" s="6">
        <v>0</v>
      </c>
      <c r="E37" s="7">
        <f t="array" ref="E37">SUM(IF('[1]6. Class A Consumption Data'!D512:D811=A37,'[1]6. Class A Consumption Data'!F512:F811))</f>
        <v>0</v>
      </c>
      <c r="F37" s="6">
        <f t="array" ref="F37">SUM(IF('[1]6. Class A Consumption Data'!D512:D811=A37&amp;"kW",'[1]6. Class A Consumption Data'!F512:F811))</f>
        <v>0</v>
      </c>
      <c r="G37" s="7">
        <f t="array" ref="G37">SUM(IF(('[1]6. Class A Consumption Data'!D50:D499=A37)*('[1]6. Class A Consumption Data'!B50:B499 &lt;&gt; "A"),'[1]6. Class A Consumption Data'!F50:G499))</f>
        <v>0</v>
      </c>
      <c r="H37" s="6">
        <f t="array" ref="H37">SUM(IF(('[1]6. Class A Consumption Data'!D50:D499=A37&amp;"kW")*('[1]6. Class A Consumption Data'!B50:B499&lt;&gt; "A"),'[1]6. Class A Consumption Data'!F50:G499))</f>
        <v>0</v>
      </c>
      <c r="I37" s="6">
        <f t="shared" ref="I37:I45" si="13">ROUND((C37-E37-G37),0)</f>
        <v>151804520</v>
      </c>
      <c r="J37" s="6">
        <f t="shared" ref="J37:J45" si="14">(D37-F37-H37)</f>
        <v>0</v>
      </c>
      <c r="K37" s="8">
        <f>(I37/I46)</f>
        <v>0.48142688956084878</v>
      </c>
      <c r="L37" s="9">
        <f>$L$31*K37</f>
        <v>-25026.495426931164</v>
      </c>
      <c r="M37" s="10">
        <f>ROUND(((L37/I37)/2),4)</f>
        <v>-1E-4</v>
      </c>
      <c r="N37" s="2" t="s">
        <v>9</v>
      </c>
      <c r="O37" s="27"/>
      <c r="P37" s="11"/>
      <c r="R37" s="11"/>
      <c r="S37" s="11"/>
    </row>
    <row r="38" spans="1:19" x14ac:dyDescent="0.25">
      <c r="A38" s="31" t="s">
        <v>12</v>
      </c>
      <c r="B38" s="5" t="s">
        <v>9</v>
      </c>
      <c r="C38" s="6">
        <v>50513860</v>
      </c>
      <c r="D38" s="6">
        <v>0</v>
      </c>
      <c r="E38" s="7">
        <f t="array" ref="E38">SUM(IF('[1]6. Class A Consumption Data'!D512:D811=A38,'[1]6. Class A Consumption Data'!F512:F811))</f>
        <v>0</v>
      </c>
      <c r="F38" s="6">
        <f t="array" ref="F38">SUM(IF('[1]6. Class A Consumption Data'!D512:D811=A38&amp;"kW",'[1]6. Class A Consumption Data'!F512:F811))</f>
        <v>0</v>
      </c>
      <c r="G38" s="7">
        <f t="array" ref="G38">SUM(IF(('[1]6. Class A Consumption Data'!D50:D499=A38)*('[1]6. Class A Consumption Data'!B50:B499 &lt;&gt; "A"),'[1]6. Class A Consumption Data'!F50:G499))</f>
        <v>0</v>
      </c>
      <c r="H38" s="6">
        <f t="array" ref="H38">SUM(IF(('[1]6. Class A Consumption Data'!D50:D499=A38&amp;"kW")*('[1]6. Class A Consumption Data'!B50:B499&lt;&gt; "A"),'[1]6. Class A Consumption Data'!F50:G499))</f>
        <v>0</v>
      </c>
      <c r="I38" s="6">
        <f t="shared" si="13"/>
        <v>50513860</v>
      </c>
      <c r="J38" s="6">
        <f t="shared" si="14"/>
        <v>0</v>
      </c>
      <c r="K38" s="8">
        <f>(I38/I46)</f>
        <v>0.16019767065903029</v>
      </c>
      <c r="L38" s="9">
        <f t="shared" ref="L38:L45" si="15">$L$31*K38</f>
        <v>-8327.715711539031</v>
      </c>
      <c r="M38" s="10">
        <f>ROUND(((L38/I38)/2),4)</f>
        <v>-1E-4</v>
      </c>
      <c r="N38" s="2" t="s">
        <v>9</v>
      </c>
      <c r="O38" s="27"/>
      <c r="R38" s="11"/>
      <c r="S38" s="11"/>
    </row>
    <row r="39" spans="1:19" x14ac:dyDescent="0.25">
      <c r="A39" s="31" t="s">
        <v>13</v>
      </c>
      <c r="B39" s="5" t="s">
        <v>10</v>
      </c>
      <c r="C39" s="6">
        <v>100461494</v>
      </c>
      <c r="D39" s="6">
        <v>266882</v>
      </c>
      <c r="E39" s="7">
        <v>16214116</v>
      </c>
      <c r="F39" s="6">
        <v>46479</v>
      </c>
      <c r="G39" s="7"/>
      <c r="H39" s="6"/>
      <c r="I39" s="12">
        <f t="shared" si="13"/>
        <v>84247378</v>
      </c>
      <c r="J39" s="6">
        <f t="shared" si="14"/>
        <v>220403</v>
      </c>
      <c r="K39" s="8">
        <f>(I39/I46)</f>
        <v>0.26717882408374322</v>
      </c>
      <c r="L39" s="9">
        <f t="shared" si="15"/>
        <v>-13889.023991169308</v>
      </c>
      <c r="M39" s="10">
        <f>ROUND(((L39/J39)/2),4)</f>
        <v>-3.15E-2</v>
      </c>
      <c r="N39" s="2" t="s">
        <v>10</v>
      </c>
      <c r="O39" s="27"/>
      <c r="P39" s="28"/>
      <c r="R39" s="11"/>
      <c r="S39" s="11"/>
    </row>
    <row r="40" spans="1:19" x14ac:dyDescent="0.25">
      <c r="A40" s="31" t="s">
        <v>14</v>
      </c>
      <c r="B40" s="5" t="s">
        <v>10</v>
      </c>
      <c r="C40" s="6">
        <v>82399623</v>
      </c>
      <c r="D40" s="6">
        <v>163603</v>
      </c>
      <c r="E40" s="7">
        <v>73035905</v>
      </c>
      <c r="F40" s="6">
        <v>149726</v>
      </c>
      <c r="G40" s="7"/>
      <c r="H40" s="6"/>
      <c r="I40" s="12">
        <f t="shared" si="13"/>
        <v>9363718</v>
      </c>
      <c r="J40" s="6">
        <f t="shared" si="14"/>
        <v>13877</v>
      </c>
      <c r="K40" s="8">
        <f>(I40/I46)</f>
        <v>2.9695727317374555E-2</v>
      </c>
      <c r="L40" s="9">
        <f t="shared" si="15"/>
        <v>-1543.7026888663988</v>
      </c>
      <c r="M40" s="10">
        <f t="shared" ref="M40" si="16">ROUND(((L40/J40)/2),4)</f>
        <v>-5.5599999999999997E-2</v>
      </c>
      <c r="N40" s="2" t="s">
        <v>10</v>
      </c>
      <c r="O40" s="27"/>
      <c r="P40" s="28"/>
      <c r="R40" s="11"/>
      <c r="S40" s="11"/>
    </row>
    <row r="41" spans="1:19" x14ac:dyDescent="0.25">
      <c r="A41" s="31" t="s">
        <v>15</v>
      </c>
      <c r="B41" s="5" t="s">
        <v>10</v>
      </c>
      <c r="C41" s="6">
        <v>97230798</v>
      </c>
      <c r="D41" s="6">
        <v>191731</v>
      </c>
      <c r="E41" s="7">
        <v>97230798</v>
      </c>
      <c r="F41" s="6">
        <v>191731</v>
      </c>
      <c r="G41" s="7"/>
      <c r="H41" s="6"/>
      <c r="I41" s="12">
        <f t="shared" si="13"/>
        <v>0</v>
      </c>
      <c r="J41" s="6">
        <f t="shared" si="14"/>
        <v>0</v>
      </c>
      <c r="K41" s="8">
        <f>(I41/I46)</f>
        <v>0</v>
      </c>
      <c r="L41" s="9">
        <f t="shared" si="15"/>
        <v>0</v>
      </c>
      <c r="M41" s="10">
        <v>0</v>
      </c>
      <c r="N41" s="2" t="s">
        <v>10</v>
      </c>
      <c r="O41" s="27"/>
      <c r="P41" s="28"/>
      <c r="R41" s="11"/>
      <c r="S41" s="11"/>
    </row>
    <row r="42" spans="1:19" x14ac:dyDescent="0.25">
      <c r="A42" s="31" t="s">
        <v>16</v>
      </c>
      <c r="B42" s="5" t="s">
        <v>9</v>
      </c>
      <c r="C42" s="6">
        <v>427865</v>
      </c>
      <c r="D42" s="6">
        <v>0</v>
      </c>
      <c r="E42" s="7">
        <f t="array" ref="E42">SUM(IF('[1]6. Class A Consumption Data'!D512:D811=A42,'[1]6. Class A Consumption Data'!F512:F811))</f>
        <v>0</v>
      </c>
      <c r="F42" s="6">
        <f t="array" ref="F42">SUM(IF('[1]6. Class A Consumption Data'!D512:D811=A42&amp;"kW",'[1]6. Class A Consumption Data'!F512:F811))</f>
        <v>0</v>
      </c>
      <c r="G42" s="7">
        <f t="array" ref="G42">SUM(IF(('[1]6. Class A Consumption Data'!D50:D499=A42)*('[1]6. Class A Consumption Data'!B50:B499 &lt;&gt; "A"),'[1]6. Class A Consumption Data'!F50:G499))</f>
        <v>0</v>
      </c>
      <c r="H42" s="6">
        <f t="array" ref="H42">SUM(IF(('[1]6. Class A Consumption Data'!D50:D499=A42&amp;"kW")*('[1]6. Class A Consumption Data'!B50:B499&lt;&gt; "A"),'[1]6. Class A Consumption Data'!F50:G499))</f>
        <v>0</v>
      </c>
      <c r="I42" s="6">
        <f t="shared" si="13"/>
        <v>427865</v>
      </c>
      <c r="J42" s="6">
        <f t="shared" si="14"/>
        <v>0</v>
      </c>
      <c r="K42" s="8">
        <f>(I42/I46)</f>
        <v>1.3569142480207609E-3</v>
      </c>
      <c r="L42" s="9">
        <f t="shared" si="15"/>
        <v>-70.53783026911124</v>
      </c>
      <c r="M42" s="10">
        <f t="shared" ref="M42:M43" si="17">ROUND(((L42/I42)/2),4)</f>
        <v>-1E-4</v>
      </c>
      <c r="N42" s="2" t="s">
        <v>9</v>
      </c>
      <c r="O42" s="27"/>
      <c r="P42" s="28"/>
      <c r="R42" s="11"/>
      <c r="S42" s="11"/>
    </row>
    <row r="43" spans="1:19" x14ac:dyDescent="0.25">
      <c r="A43" s="31" t="s">
        <v>17</v>
      </c>
      <c r="B43" s="5" t="s">
        <v>9</v>
      </c>
      <c r="C43" s="6">
        <v>44912</v>
      </c>
      <c r="D43" s="6">
        <v>0</v>
      </c>
      <c r="E43" s="7">
        <f t="array" ref="E43">SUM(IF('[1]6. Class A Consumption Data'!D512:D811=A43,'[1]6. Class A Consumption Data'!F512:F811))</f>
        <v>0</v>
      </c>
      <c r="F43" s="6">
        <f t="array" ref="F43">SUM(IF('[1]6. Class A Consumption Data'!D512:D811=A43&amp;"kW",'[1]6. Class A Consumption Data'!F512:F811))</f>
        <v>0</v>
      </c>
      <c r="G43" s="7">
        <f t="array" ref="G43">SUM(IF(('[1]6. Class A Consumption Data'!D50:D499=A43)*('[1]6. Class A Consumption Data'!B50:B499 &lt;&gt; "A"),'[1]6. Class A Consumption Data'!F50:G499))</f>
        <v>0</v>
      </c>
      <c r="H43" s="6">
        <f t="array" ref="H43">SUM(IF(('[1]6. Class A Consumption Data'!D50:D499=A43&amp;"kW")*('[1]6. Class A Consumption Data'!B50:B499&lt;&gt; "A"),'[1]6. Class A Consumption Data'!F50:G499))</f>
        <v>0</v>
      </c>
      <c r="I43" s="6">
        <f t="shared" si="13"/>
        <v>44912</v>
      </c>
      <c r="J43" s="6">
        <f t="shared" si="14"/>
        <v>0</v>
      </c>
      <c r="K43" s="8">
        <f>(I43/I46)</f>
        <v>1.4243215198043405E-4</v>
      </c>
      <c r="L43" s="9">
        <f t="shared" si="15"/>
        <v>-7.4041929885508839</v>
      </c>
      <c r="M43" s="10">
        <f t="shared" si="17"/>
        <v>-1E-4</v>
      </c>
      <c r="N43" s="2" t="s">
        <v>9</v>
      </c>
      <c r="O43" s="27"/>
      <c r="P43" s="28"/>
      <c r="R43" s="11"/>
      <c r="S43" s="11"/>
    </row>
    <row r="44" spans="1:19" x14ac:dyDescent="0.25">
      <c r="A44" s="31" t="s">
        <v>18</v>
      </c>
      <c r="B44" s="5" t="s">
        <v>10</v>
      </c>
      <c r="C44" s="6">
        <v>2133074</v>
      </c>
      <c r="D44" s="6">
        <v>6129</v>
      </c>
      <c r="E44" s="7">
        <f t="array" ref="E44">SUM(IF('[1]6. Class A Consumption Data'!D512:D811=A44,'[1]6. Class A Consumption Data'!F512:F811))</f>
        <v>0</v>
      </c>
      <c r="F44" s="6">
        <f t="array" ref="F44">SUM(IF('[1]6. Class A Consumption Data'!D512:D811=A44&amp;"kW",'[1]6. Class A Consumption Data'!F512:F811))</f>
        <v>0</v>
      </c>
      <c r="G44" s="7">
        <f t="array" ref="G44">SUM(IF(('[1]6. Class A Consumption Data'!D50:D499=A44)*('[1]6. Class A Consumption Data'!B50:B499 &lt;&gt; "A"),'[1]6. Class A Consumption Data'!F50:G499))</f>
        <v>0</v>
      </c>
      <c r="H44" s="6">
        <f t="array" ref="H44">SUM(IF(('[1]6. Class A Consumption Data'!D50:D499=A44&amp;"kW")*('[1]6. Class A Consumption Data'!B50:B499&lt;&gt; "A"),'[1]6. Class A Consumption Data'!F50:G499))</f>
        <v>0</v>
      </c>
      <c r="I44" s="6">
        <f t="shared" si="13"/>
        <v>2133074</v>
      </c>
      <c r="J44" s="6">
        <f t="shared" si="14"/>
        <v>6129</v>
      </c>
      <c r="K44" s="8">
        <f>(I44/I46)</f>
        <v>6.7647470643372011E-3</v>
      </c>
      <c r="L44" s="9">
        <f t="shared" si="15"/>
        <v>-351.65861139250507</v>
      </c>
      <c r="M44" s="10">
        <f>ROUND(((L44/J44)/2),4)</f>
        <v>-2.87E-2</v>
      </c>
      <c r="N44" s="2" t="s">
        <v>10</v>
      </c>
      <c r="O44" s="27"/>
      <c r="P44" s="28"/>
      <c r="R44" s="11"/>
      <c r="S44" s="11"/>
    </row>
    <row r="45" spans="1:19" ht="15.75" thickBot="1" x14ac:dyDescent="0.3">
      <c r="A45" s="31" t="s">
        <v>19</v>
      </c>
      <c r="B45" s="5" t="s">
        <v>10</v>
      </c>
      <c r="C45" s="6">
        <v>16786736</v>
      </c>
      <c r="D45" s="6">
        <v>38092</v>
      </c>
      <c r="E45" s="7">
        <f t="array" ref="E45">SUM(IF('[1]6. Class A Consumption Data'!D512:D811=A45,'[1]6. Class A Consumption Data'!F512:F811))</f>
        <v>0</v>
      </c>
      <c r="F45" s="6">
        <f t="array" ref="F45">SUM(IF('[1]6. Class A Consumption Data'!D512:D811=A45&amp;"kW",'[1]6. Class A Consumption Data'!F512:F811))</f>
        <v>0</v>
      </c>
      <c r="G45" s="7">
        <f t="array" ref="G45">SUM(IF(('[1]6. Class A Consumption Data'!D50:D499=A45)*('[1]6. Class A Consumption Data'!B50:B499 &lt;&gt; "A"),'[1]6. Class A Consumption Data'!F50:G499))</f>
        <v>0</v>
      </c>
      <c r="H45" s="6">
        <f t="array" ref="H45">SUM(IF(('[1]6. Class A Consumption Data'!D50:D499=A45&amp;"kW")*('[1]6. Class A Consumption Data'!B50:B499&lt;&gt; "A"),'[1]6. Class A Consumption Data'!F50:G499))</f>
        <v>0</v>
      </c>
      <c r="I45" s="6">
        <f t="shared" si="13"/>
        <v>16786736</v>
      </c>
      <c r="J45" s="6">
        <f t="shared" si="14"/>
        <v>38092</v>
      </c>
      <c r="K45" s="8">
        <f>(I45/I46)</f>
        <v>5.3236794914664758E-2</v>
      </c>
      <c r="L45" s="9">
        <f t="shared" si="15"/>
        <v>-2767.4615468439329</v>
      </c>
      <c r="M45" s="10">
        <f>ROUND(((L45/J45)/2),4)</f>
        <v>-3.6299999999999999E-2</v>
      </c>
      <c r="N45" s="2" t="s">
        <v>10</v>
      </c>
      <c r="O45" s="27"/>
      <c r="P45" s="28"/>
      <c r="R45" s="11"/>
      <c r="S45" s="11"/>
    </row>
    <row r="46" spans="1:19" ht="15" customHeight="1" x14ac:dyDescent="0.25">
      <c r="A46" s="31"/>
      <c r="B46" s="16" t="s">
        <v>20</v>
      </c>
      <c r="C46" s="17">
        <v>501802882</v>
      </c>
      <c r="D46" s="17">
        <v>666437</v>
      </c>
      <c r="E46" s="18">
        <f t="shared" ref="E46:K46" si="18">SUM(E37:E45)</f>
        <v>186480819</v>
      </c>
      <c r="F46" s="17">
        <f t="shared" si="18"/>
        <v>387936</v>
      </c>
      <c r="G46" s="18">
        <f t="shared" si="18"/>
        <v>0</v>
      </c>
      <c r="H46" s="17">
        <f t="shared" si="18"/>
        <v>0</v>
      </c>
      <c r="I46" s="17">
        <f t="shared" si="18"/>
        <v>315322063</v>
      </c>
      <c r="J46" s="17">
        <f t="shared" si="18"/>
        <v>278501</v>
      </c>
      <c r="K46" s="19">
        <f t="shared" si="18"/>
        <v>0.99999999999999989</v>
      </c>
      <c r="L46" s="20">
        <f>SUM(L37:L45)</f>
        <v>-51983.999999999993</v>
      </c>
      <c r="M46" s="21"/>
      <c r="N46" s="2"/>
      <c r="O46" s="29"/>
      <c r="P46" s="11"/>
      <c r="R46" s="11"/>
      <c r="S46" s="11"/>
    </row>
    <row r="47" spans="1:19" x14ac:dyDescent="0.25">
      <c r="O47" s="24"/>
    </row>
    <row r="48" spans="1:19" x14ac:dyDescent="0.25">
      <c r="O48" s="24"/>
    </row>
    <row r="49" spans="1:1" x14ac:dyDescent="0.25">
      <c r="A49" s="33" t="s">
        <v>21</v>
      </c>
    </row>
  </sheetData>
  <mergeCells count="14">
    <mergeCell ref="C34:D34"/>
    <mergeCell ref="E34:F34"/>
    <mergeCell ref="G34:H34"/>
    <mergeCell ref="I34:J34"/>
    <mergeCell ref="C2:D2"/>
    <mergeCell ref="E2:F2"/>
    <mergeCell ref="G2:H2"/>
    <mergeCell ref="I2:J2"/>
    <mergeCell ref="C19:D19"/>
    <mergeCell ref="E19:F19"/>
    <mergeCell ref="G19:H19"/>
    <mergeCell ref="I19:J19"/>
    <mergeCell ref="C33:M33"/>
    <mergeCell ref="C18:O18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Taylor</dc:creator>
  <cp:lastModifiedBy>Diane Taylor</cp:lastModifiedBy>
  <dcterms:created xsi:type="dcterms:W3CDTF">2024-04-23T19:04:45Z</dcterms:created>
  <dcterms:modified xsi:type="dcterms:W3CDTF">2024-04-24T15:36:39Z</dcterms:modified>
</cp:coreProperties>
</file>